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3"/>
  <workbookPr/>
  <mc:AlternateContent xmlns:mc="http://schemas.openxmlformats.org/markup-compatibility/2006">
    <mc:Choice Requires="x15">
      <x15ac:absPath xmlns:x15ac="http://schemas.microsoft.com/office/spreadsheetml/2010/11/ac" url="/Volumes/fsmresfiles/Medicine/InfectiousDiseases/DAquila_Lab/Cristina /Manuscript/MLN Paper Data/MLN Paper Data/Figure 9 - NF-kB inbitors/"/>
    </mc:Choice>
  </mc:AlternateContent>
  <xr:revisionPtr revIDLastSave="0" documentId="8_{72CEE231-DF43-A043-866B-2841E6A7675E}" xr6:coauthVersionLast="47" xr6:coauthVersionMax="47" xr10:uidLastSave="{00000000-0000-0000-0000-000000000000}"/>
  <bookViews>
    <workbookView xWindow="0" yWindow="500" windowWidth="28800" windowHeight="17500" activeTab="2" xr2:uid="{00000000-000D-0000-FFFF-FFFF00000000}"/>
  </bookViews>
  <sheets>
    <sheet name="Absorbance 1_01" sheetId="1" r:id="rId1"/>
    <sheet name="Standard Curve 1_02" sheetId="2" r:id="rId2"/>
    <sheet name="Dilution Factor 1_03" sheetId="3" r:id="rId3"/>
    <sheet name="Average, SD, CV% 1_04" sheetId="4" r:id="rId4"/>
    <sheet name="General information" sheetId="5" r:id="rId5"/>
    <sheet name="Session information" sheetId="6" r:id="rId6"/>
    <sheet name="Instrument information" sheetId="7" r:id="rId7"/>
    <sheet name="Protocol parameters" sheetId="8" r:id="rId8"/>
    <sheet name="Run log" sheetId="9" r:id="rId9"/>
    <sheet name="Layout definitions" sheetId="10" r:id="rId10"/>
  </sheets>
  <calcPr calcId="191029"/>
  <webPublishing codePage="125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1" i="3" l="1"/>
  <c r="R21" i="3"/>
  <c r="Q21" i="3"/>
  <c r="S20" i="3"/>
  <c r="T20" i="3" s="1"/>
  <c r="R20" i="3"/>
  <c r="Q20" i="3"/>
  <c r="S16" i="3"/>
  <c r="R16" i="3"/>
  <c r="Q16" i="3"/>
  <c r="T21" i="3"/>
  <c r="T16" i="3"/>
  <c r="U20" i="3" l="1"/>
  <c r="U16" i="3"/>
  <c r="U21" i="3"/>
</calcChain>
</file>

<file path=xl/sharedStrings.xml><?xml version="1.0" encoding="utf-8"?>
<sst xmlns="http://schemas.openxmlformats.org/spreadsheetml/2006/main" count="680" uniqueCount="184">
  <si>
    <t>Measurement results</t>
  </si>
  <si>
    <t>p24 hope lab cristina 031125.skax</t>
  </si>
  <si>
    <t>3/11/2025 12:08:11 PM</t>
  </si>
  <si>
    <t xml:space="preserve"> </t>
  </si>
  <si>
    <t>Absorbance 1</t>
  </si>
  <si>
    <t>Wavelength: 450 nm</t>
  </si>
  <si>
    <t>Plate 1</t>
  </si>
  <si>
    <t>Abs</t>
  </si>
  <si>
    <t>A</t>
  </si>
  <si>
    <t>B</t>
  </si>
  <si>
    <t>C</t>
  </si>
  <si>
    <t>D</t>
  </si>
  <si>
    <t>E</t>
  </si>
  <si>
    <t>F</t>
  </si>
  <si>
    <t>G</t>
  </si>
  <si>
    <t>H</t>
  </si>
  <si>
    <t>Sample</t>
  </si>
  <si>
    <t>Std0001</t>
  </si>
  <si>
    <t>Un0001</t>
  </si>
  <si>
    <t>Un0009</t>
  </si>
  <si>
    <t>Un0017</t>
  </si>
  <si>
    <t>Un0026</t>
  </si>
  <si>
    <t>Un0025</t>
  </si>
  <si>
    <t>Std0002</t>
  </si>
  <si>
    <t>Un0002</t>
  </si>
  <si>
    <t>Un0010</t>
  </si>
  <si>
    <t>Un0018</t>
  </si>
  <si>
    <t>Std0003</t>
  </si>
  <si>
    <t>Un0003</t>
  </si>
  <si>
    <t>Un0011</t>
  </si>
  <si>
    <t>Un0019</t>
  </si>
  <si>
    <t>Std0004</t>
  </si>
  <si>
    <t>Un0004</t>
  </si>
  <si>
    <t>Un0012</t>
  </si>
  <si>
    <t>Un0020</t>
  </si>
  <si>
    <t>Un0027</t>
  </si>
  <si>
    <t>Std0005</t>
  </si>
  <si>
    <t>Un0005</t>
  </si>
  <si>
    <t>Un0013</t>
  </si>
  <si>
    <t>Un0021</t>
  </si>
  <si>
    <t>Std0006</t>
  </si>
  <si>
    <t>Un0006</t>
  </si>
  <si>
    <t>Un0014</t>
  </si>
  <si>
    <t>Un0022</t>
  </si>
  <si>
    <t>Std0007</t>
  </si>
  <si>
    <t>Un0007</t>
  </si>
  <si>
    <t>Un0015</t>
  </si>
  <si>
    <t>Un0023</t>
  </si>
  <si>
    <t>Blank1</t>
  </si>
  <si>
    <t>Un0008</t>
  </si>
  <si>
    <t>Un0016</t>
  </si>
  <si>
    <t>Un0024</t>
  </si>
  <si>
    <t>Autoloading range A1 - M28</t>
  </si>
  <si>
    <t>Standard Curve 1</t>
  </si>
  <si>
    <t>Fit type: Linear Regression</t>
  </si>
  <si>
    <t>Use extrapolation: No</t>
  </si>
  <si>
    <t>Force line through origin: No</t>
  </si>
  <si>
    <t>Concentration transformation: Linear</t>
  </si>
  <si>
    <t>Signal transformation: Linear</t>
  </si>
  <si>
    <t>Saved curve: No</t>
  </si>
  <si>
    <t>Sample group: Group 1</t>
  </si>
  <si>
    <t>y = 0.00288729x + 0.0890372</t>
  </si>
  <si>
    <t>y = ax + b</t>
  </si>
  <si>
    <t>Where:</t>
  </si>
  <si>
    <t>a =</t>
  </si>
  <si>
    <t>b =</t>
  </si>
  <si>
    <t>R²: 0.989</t>
  </si>
  <si>
    <t>Well</t>
  </si>
  <si>
    <t>Conc.</t>
  </si>
  <si>
    <t>Original signal</t>
  </si>
  <si>
    <t>CV%</t>
  </si>
  <si>
    <t>Fitted signal</t>
  </si>
  <si>
    <t>Residual</t>
  </si>
  <si>
    <t>Average</t>
  </si>
  <si>
    <t>A01</t>
  </si>
  <si>
    <t>A02</t>
  </si>
  <si>
    <t>B01</t>
  </si>
  <si>
    <t>B02</t>
  </si>
  <si>
    <t>C01</t>
  </si>
  <si>
    <t>C02</t>
  </si>
  <si>
    <t>D01</t>
  </si>
  <si>
    <t>D02</t>
  </si>
  <si>
    <t>E01</t>
  </si>
  <si>
    <t>E02</t>
  </si>
  <si>
    <t>F01</t>
  </si>
  <si>
    <t>F02</t>
  </si>
  <si>
    <t>G01</t>
  </si>
  <si>
    <t>G02</t>
  </si>
  <si>
    <t>Signal</t>
  </si>
  <si>
    <t xml:space="preserve"> &gt; Max</t>
  </si>
  <si>
    <t xml:space="preserve"> &lt; Min</t>
  </si>
  <si>
    <t>Autoloading range A1 - M101</t>
  </si>
  <si>
    <t>Dilution Factor 1</t>
  </si>
  <si>
    <t>Value</t>
  </si>
  <si>
    <t>NaN</t>
  </si>
  <si>
    <t>Dilution factor</t>
  </si>
  <si>
    <t>Autoloading range A1 - M41</t>
  </si>
  <si>
    <t>Average, SD, CV% 1</t>
  </si>
  <si>
    <t>AVG</t>
  </si>
  <si>
    <t>SD</t>
  </si>
  <si>
    <t>Autoloading range A1 - M51</t>
  </si>
  <si>
    <t>General information</t>
  </si>
  <si>
    <t>Report generated with SW version</t>
  </si>
  <si>
    <t>SkanIt Software 7.0.2 RE for Microplate Readers RE, ver. 7.0.2.5</t>
  </si>
  <si>
    <t>Session information</t>
  </si>
  <si>
    <t>Session name</t>
  </si>
  <si>
    <t>Session notes</t>
  </si>
  <si>
    <t>Executed with</t>
  </si>
  <si>
    <t>SkanIt Software for Microplate Readers  RE, ver 7.0.2.5</t>
  </si>
  <si>
    <t>Execution time</t>
  </si>
  <si>
    <t>Instrument information</t>
  </si>
  <si>
    <t>Name</t>
  </si>
  <si>
    <t>Multiskan FC</t>
  </si>
  <si>
    <t>ESW version</t>
  </si>
  <si>
    <t>1.01.16</t>
  </si>
  <si>
    <t>Serial number</t>
  </si>
  <si>
    <t>357-716201T</t>
  </si>
  <si>
    <t>Instrument modules</t>
  </si>
  <si>
    <t>Filter</t>
  </si>
  <si>
    <t>Position</t>
  </si>
  <si>
    <t>1</t>
  </si>
  <si>
    <t>Wavelength</t>
  </si>
  <si>
    <t>405</t>
  </si>
  <si>
    <t>Bandwidth</t>
  </si>
  <si>
    <t>Date and time of definition</t>
  </si>
  <si>
    <t>12/8/2023 4:26:00 PM</t>
  </si>
  <si>
    <t>2</t>
  </si>
  <si>
    <t>450</t>
  </si>
  <si>
    <t>3</t>
  </si>
  <si>
    <t>620</t>
  </si>
  <si>
    <t>Incubator</t>
  </si>
  <si>
    <t>Yes</t>
  </si>
  <si>
    <t>Protocol parameters</t>
  </si>
  <si>
    <t>Check temperature at start [°C]</t>
  </si>
  <si>
    <t>No</t>
  </si>
  <si>
    <t>Measurement technology</t>
  </si>
  <si>
    <t>Photometric</t>
  </si>
  <si>
    <t>Measurement mode</t>
  </si>
  <si>
    <t>Fast</t>
  </si>
  <si>
    <t>Wavelength [nm]</t>
  </si>
  <si>
    <t>Pathlength correction</t>
  </si>
  <si>
    <t>Run log</t>
  </si>
  <si>
    <t>Time</t>
  </si>
  <si>
    <t>Event</t>
  </si>
  <si>
    <t>Information</t>
  </si>
  <si>
    <t>Session p24 hope lab cristina 031125.skax started</t>
  </si>
  <si>
    <t>Temperature</t>
  </si>
  <si>
    <t>25.5°C</t>
  </si>
  <si>
    <t>Step Absorbance 1 started</t>
  </si>
  <si>
    <t>3/11/2025 12:08:21 PM</t>
  </si>
  <si>
    <t>Step Absorbance 1 ended</t>
  </si>
  <si>
    <t>3/11/2025 12:08:24 PM</t>
  </si>
  <si>
    <t>Session p24 hope lab cristina 031125.skax ended</t>
  </si>
  <si>
    <t>Plate template</t>
  </si>
  <si>
    <t>ANSI/SBS Standard, 96-well</t>
  </si>
  <si>
    <t>Group 1</t>
  </si>
  <si>
    <t xml:space="preserve">400 </t>
  </si>
  <si>
    <t>1:1</t>
  </si>
  <si>
    <t>1:5000</t>
  </si>
  <si>
    <t xml:space="preserve">200 </t>
  </si>
  <si>
    <t xml:space="preserve">100 </t>
  </si>
  <si>
    <t xml:space="preserve">50 </t>
  </si>
  <si>
    <t xml:space="preserve">25 </t>
  </si>
  <si>
    <t xml:space="preserve">12.5 </t>
  </si>
  <si>
    <t xml:space="preserve">0 </t>
  </si>
  <si>
    <t>#3 Repeat</t>
  </si>
  <si>
    <t>#7 Repeat</t>
  </si>
  <si>
    <t>#8 Repeat</t>
  </si>
  <si>
    <t xml:space="preserve">Samples </t>
  </si>
  <si>
    <t xml:space="preserve">n1 </t>
  </si>
  <si>
    <t>n2</t>
  </si>
  <si>
    <t>n3</t>
  </si>
  <si>
    <t xml:space="preserve">avg (pg/mL) </t>
  </si>
  <si>
    <t>normalized</t>
  </si>
  <si>
    <t>DMSO</t>
  </si>
  <si>
    <t>MLN 200 nM</t>
  </si>
  <si>
    <t>TNFa 10 ng/mL</t>
  </si>
  <si>
    <t>JSH 5uM</t>
  </si>
  <si>
    <t>JSH 10 uM</t>
  </si>
  <si>
    <t>JSH 50 uM</t>
  </si>
  <si>
    <t>TNFa + JSH 5 uM</t>
  </si>
  <si>
    <t>TNFa + JSH 10 uM</t>
  </si>
  <si>
    <t>TNFa + JSH 50 uM</t>
  </si>
  <si>
    <t>TNFa + MLN 200 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</si>
</sst>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(* #,##0.00_);_(* \(#,##0.00\);_(* &quot;-&quot;??_);_(@_)"/>
    <numFmt numFmtId="164" formatCode="0.0000"/>
    <numFmt numFmtId="165" formatCode="0.00000000"/>
    <numFmt numFmtId="166" formatCode="0.0000000"/>
    <numFmt numFmtId="167" formatCode="0.0"/>
    <numFmt numFmtId="168" formatCode="0.000"/>
    <numFmt numFmtId="169" formatCode="0.00000"/>
    <numFmt numFmtId="170" formatCode="0.000000"/>
    <numFmt numFmtId="171" formatCode="_(* #,##0_);_(* \(#,##0\);_(* &quot;-&quot;??_);_(@_)"/>
  </numFmts>
  <fonts count="3" x14ac:knownFonts="1">
    <font>
      <sz val="10"/>
      <name val="Arial"/>
    </font>
    <font>
      <sz val="10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66BFA6"/>
      </patternFill>
    </fill>
    <fill>
      <patternFill patternType="solid">
        <fgColor rgb="FF5685C4"/>
      </patternFill>
    </fill>
    <fill>
      <patternFill patternType="solid">
        <fgColor rgb="FFE7F4F5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  <xf numFmtId="170" fontId="0" fillId="0" borderId="0" xfId="0" applyNumberFormat="1"/>
    <xf numFmtId="164" fontId="0" fillId="0" borderId="0" xfId="0" applyNumberFormat="1"/>
    <xf numFmtId="2" fontId="0" fillId="0" borderId="0" xfId="0" applyNumberFormat="1"/>
    <xf numFmtId="1" fontId="0" fillId="0" borderId="0" xfId="0" applyNumberFormat="1"/>
    <xf numFmtId="168" fontId="0" fillId="0" borderId="0" xfId="0" applyNumberFormat="1" applyAlignment="1">
      <alignment horizontal="right"/>
    </xf>
    <xf numFmtId="169" fontId="0" fillId="0" borderId="0" xfId="0" applyNumberFormat="1" applyAlignment="1">
      <alignment horizontal="right"/>
    </xf>
    <xf numFmtId="167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0" fontId="0" fillId="0" borderId="1" xfId="0" applyBorder="1"/>
    <xf numFmtId="0" fontId="0" fillId="0" borderId="0" xfId="0" applyAlignment="1">
      <alignment horizontal="center" vertical="center"/>
    </xf>
    <xf numFmtId="0" fontId="0" fillId="2" borderId="2" xfId="0" applyFill="1" applyBorder="1"/>
    <xf numFmtId="0" fontId="0" fillId="3" borderId="2" xfId="0" applyFill="1" applyBorder="1"/>
    <xf numFmtId="0" fontId="0" fillId="2" borderId="3" xfId="0" applyFill="1" applyBorder="1"/>
    <xf numFmtId="0" fontId="0" fillId="3" borderId="3" xfId="0" applyFill="1" applyBorder="1"/>
    <xf numFmtId="0" fontId="0" fillId="2" borderId="4" xfId="0" applyFill="1" applyBorder="1"/>
    <xf numFmtId="0" fontId="0" fillId="3" borderId="4" xfId="0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5" borderId="0" xfId="0" applyFill="1"/>
    <xf numFmtId="0" fontId="0" fillId="5" borderId="0" xfId="0" applyFill="1" applyAlignment="1">
      <alignment horizontal="right"/>
    </xf>
    <xf numFmtId="0" fontId="1" fillId="0" borderId="0" xfId="0" applyFont="1"/>
    <xf numFmtId="43" fontId="0" fillId="0" borderId="0" xfId="1" applyFont="1"/>
    <xf numFmtId="0" fontId="2" fillId="0" borderId="0" xfId="0" applyFont="1"/>
    <xf numFmtId="171" fontId="0" fillId="0" borderId="0" xfId="1" applyNumberFormat="1" applyFont="1"/>
    <xf numFmtId="171" fontId="2" fillId="0" borderId="0" xfId="1" applyNumberFormat="1" applyFont="1"/>
    <xf numFmtId="0" fontId="0" fillId="0" borderId="0" xfId="0"/>
    <xf numFmtId="0" fontId="0" fillId="0" borderId="0" xfId="0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15</xdr:row>
      <xdr:rowOff>0</xdr:rowOff>
    </xdr:from>
    <xdr:to>
      <xdr:col>5</xdr:col>
      <xdr:colOff>295275</xdr:colOff>
      <xdr:row>35</xdr:row>
      <xdr:rowOff>0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7500"/>
          <a:ext cx="6858000" cy="3810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bsorbance 1_01"/>
  <dimension ref="A1:M30"/>
  <sheetViews>
    <sheetView workbookViewId="0"/>
  </sheetViews>
  <sheetFormatPr baseColWidth="10" defaultColWidth="9.1640625" defaultRowHeight="15" customHeight="1" x14ac:dyDescent="0.15"/>
  <cols>
    <col min="1" max="1" width="21.83203125" customWidth="1"/>
    <col min="2" max="3" width="9" customWidth="1"/>
    <col min="4" max="8" width="8.6640625" customWidth="1"/>
    <col min="9" max="9" width="8.5" customWidth="1"/>
    <col min="10" max="10" width="3" customWidth="1"/>
    <col min="11" max="13" width="4.1640625" customWidth="1"/>
  </cols>
  <sheetData>
    <row r="1" spans="1:13" ht="15" customHeight="1" x14ac:dyDescent="0.15">
      <c r="A1" t="s">
        <v>0</v>
      </c>
    </row>
    <row r="2" spans="1:13" ht="15" customHeight="1" x14ac:dyDescent="0.15">
      <c r="A2" t="s">
        <v>1</v>
      </c>
    </row>
    <row r="3" spans="1:13" ht="15" customHeight="1" x14ac:dyDescent="0.15">
      <c r="A3" t="s">
        <v>2</v>
      </c>
    </row>
    <row r="4" spans="1:13" ht="15" customHeight="1" x14ac:dyDescent="0.15">
      <c r="A4" t="s">
        <v>3</v>
      </c>
    </row>
    <row r="5" spans="1:13" ht="15" customHeight="1" x14ac:dyDescent="0.15">
      <c r="A5" t="s">
        <v>4</v>
      </c>
    </row>
    <row r="6" spans="1:13" ht="15" customHeight="1" x14ac:dyDescent="0.15">
      <c r="A6" t="s">
        <v>5</v>
      </c>
    </row>
    <row r="7" spans="1:13" ht="15" customHeight="1" x14ac:dyDescent="0.15">
      <c r="A7" t="s">
        <v>3</v>
      </c>
    </row>
    <row r="8" spans="1:13" ht="15" customHeight="1" x14ac:dyDescent="0.15">
      <c r="A8" t="s">
        <v>6</v>
      </c>
    </row>
    <row r="9" spans="1:13" ht="15" customHeight="1" x14ac:dyDescent="0.15">
      <c r="A9" t="s">
        <v>3</v>
      </c>
    </row>
    <row r="10" spans="1:13" ht="15" customHeight="1" x14ac:dyDescent="0.15">
      <c r="A10" t="s">
        <v>7</v>
      </c>
      <c r="B10" s="1">
        <v>1</v>
      </c>
      <c r="C10" s="1">
        <v>2</v>
      </c>
      <c r="D10" s="1">
        <v>3</v>
      </c>
      <c r="E10" s="1">
        <v>4</v>
      </c>
      <c r="F10" s="1">
        <v>5</v>
      </c>
      <c r="G10" s="1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</row>
    <row r="11" spans="1:13" ht="15" customHeight="1" x14ac:dyDescent="0.15">
      <c r="A11" t="s">
        <v>8</v>
      </c>
      <c r="B11" s="2">
        <v>1.2459</v>
      </c>
      <c r="C11" s="2">
        <v>1.1525000000000001</v>
      </c>
      <c r="D11" s="2">
        <v>0.16700000000000001</v>
      </c>
      <c r="E11" s="2">
        <v>0.2344</v>
      </c>
      <c r="F11" s="2">
        <v>0.26229999999999998</v>
      </c>
      <c r="G11" s="2">
        <v>0.31109999999999999</v>
      </c>
      <c r="H11" s="2">
        <v>0.17150000000000001</v>
      </c>
      <c r="I11" s="2">
        <v>-4.0000000000000002E-4</v>
      </c>
    </row>
    <row r="12" spans="1:13" ht="15" customHeight="1" x14ac:dyDescent="0.15">
      <c r="A12" t="s">
        <v>9</v>
      </c>
      <c r="B12" s="2">
        <v>0.75029999999999997</v>
      </c>
      <c r="C12" s="2">
        <v>0.72340000000000004</v>
      </c>
      <c r="D12" s="2">
        <v>0.3044</v>
      </c>
      <c r="E12" s="2">
        <v>0.32479999999999998</v>
      </c>
      <c r="F12" s="2">
        <v>0.3019</v>
      </c>
      <c r="G12" s="2">
        <v>0.34150000000000003</v>
      </c>
      <c r="H12" s="2">
        <v>5.3400000000000003E-2</v>
      </c>
      <c r="I12" s="2">
        <v>2.0000000000000001E-4</v>
      </c>
    </row>
    <row r="13" spans="1:13" ht="15" customHeight="1" x14ac:dyDescent="0.15">
      <c r="A13" t="s">
        <v>10</v>
      </c>
      <c r="B13" s="2">
        <v>0.42459999999999998</v>
      </c>
      <c r="C13" s="2">
        <v>0.41710000000000003</v>
      </c>
      <c r="D13" s="2">
        <v>0.18010000000000001</v>
      </c>
      <c r="E13" s="2">
        <v>0.4224</v>
      </c>
      <c r="F13" s="2">
        <v>0.1704</v>
      </c>
      <c r="G13" s="2">
        <v>0.32679999999999998</v>
      </c>
      <c r="H13" s="2">
        <v>5.0900000000000001E-2</v>
      </c>
      <c r="I13" s="2">
        <v>-5.9999999999999995E-4</v>
      </c>
    </row>
    <row r="14" spans="1:13" ht="15" customHeight="1" x14ac:dyDescent="0.15">
      <c r="A14" t="s">
        <v>11</v>
      </c>
      <c r="B14" s="2">
        <v>0.24460000000000001</v>
      </c>
      <c r="C14" s="2">
        <v>0.2286</v>
      </c>
      <c r="D14" s="2">
        <v>0.2482</v>
      </c>
      <c r="E14" s="2">
        <v>0.51100000000000001</v>
      </c>
      <c r="F14" s="2">
        <v>0.19320000000000001</v>
      </c>
      <c r="G14" s="2">
        <v>0.24429999999999999</v>
      </c>
      <c r="H14" s="2">
        <v>6.93E-2</v>
      </c>
      <c r="I14" s="2">
        <v>2.0000000000000001E-4</v>
      </c>
    </row>
    <row r="15" spans="1:13" ht="15" customHeight="1" x14ac:dyDescent="0.15">
      <c r="A15" t="s">
        <v>12</v>
      </c>
      <c r="B15" s="2">
        <v>0.15429999999999999</v>
      </c>
      <c r="C15" s="2">
        <v>0.13569999999999999</v>
      </c>
      <c r="D15" s="2">
        <v>0.27150000000000002</v>
      </c>
      <c r="E15" s="2">
        <v>0.21049999999999999</v>
      </c>
      <c r="F15" s="2">
        <v>0.18459999999999999</v>
      </c>
      <c r="G15" s="2">
        <v>0.23719999999999999</v>
      </c>
      <c r="H15" s="2">
        <v>6.3600000000000004E-2</v>
      </c>
      <c r="I15" s="2">
        <v>-6.9999999999999999E-4</v>
      </c>
    </row>
    <row r="16" spans="1:13" ht="15" customHeight="1" x14ac:dyDescent="0.15">
      <c r="A16" t="s">
        <v>13</v>
      </c>
      <c r="B16" s="2">
        <v>0.106</v>
      </c>
      <c r="C16" s="2">
        <v>0.107</v>
      </c>
      <c r="D16" s="2">
        <v>0.40179999999999999</v>
      </c>
      <c r="E16" s="2">
        <v>0.2155</v>
      </c>
      <c r="F16" s="2">
        <v>0.31690000000000002</v>
      </c>
      <c r="G16" s="2">
        <v>0.22869999999999999</v>
      </c>
      <c r="H16" s="2">
        <v>5.8900000000000001E-2</v>
      </c>
      <c r="I16" s="2">
        <v>1E-4</v>
      </c>
    </row>
    <row r="17" spans="1:13" ht="15" customHeight="1" x14ac:dyDescent="0.15">
      <c r="A17" t="s">
        <v>14</v>
      </c>
      <c r="B17" s="2">
        <v>5.21E-2</v>
      </c>
      <c r="C17" s="2">
        <v>5.1900000000000002E-2</v>
      </c>
      <c r="D17" s="2">
        <v>0.22850000000000001</v>
      </c>
      <c r="E17" s="2">
        <v>0.26900000000000002</v>
      </c>
      <c r="F17" s="2">
        <v>0.35299999999999998</v>
      </c>
      <c r="G17" s="2">
        <v>0.17649999999999999</v>
      </c>
      <c r="H17" s="2">
        <v>5.3499999999999999E-2</v>
      </c>
      <c r="I17" s="2">
        <v>-5.9999999999999995E-4</v>
      </c>
    </row>
    <row r="18" spans="1:13" ht="15" customHeight="1" x14ac:dyDescent="0.15">
      <c r="A18" t="s">
        <v>15</v>
      </c>
      <c r="B18" s="2">
        <v>4.87E-2</v>
      </c>
      <c r="C18" s="2">
        <v>4.9799999999999997E-2</v>
      </c>
      <c r="D18" s="2">
        <v>0.2525</v>
      </c>
      <c r="E18" s="2">
        <v>0.33779999999999999</v>
      </c>
      <c r="F18" s="2">
        <v>0.37019999999999997</v>
      </c>
      <c r="G18" s="2">
        <v>0.1643</v>
      </c>
      <c r="H18" s="2">
        <v>5.2900000000000003E-2</v>
      </c>
      <c r="I18" s="2">
        <v>1E-4</v>
      </c>
    </row>
    <row r="19" spans="1:13" ht="13" x14ac:dyDescent="0.15"/>
    <row r="20" spans="1:13" ht="13" x14ac:dyDescent="0.15">
      <c r="A20" t="s">
        <v>16</v>
      </c>
      <c r="B20" s="1">
        <v>1</v>
      </c>
      <c r="C20" s="1">
        <v>2</v>
      </c>
      <c r="D20" s="1">
        <v>3</v>
      </c>
      <c r="E20" s="1">
        <v>4</v>
      </c>
      <c r="F20" s="1">
        <v>5</v>
      </c>
      <c r="G20" s="1">
        <v>6</v>
      </c>
      <c r="H20" s="1">
        <v>7</v>
      </c>
      <c r="I20" s="1">
        <v>8</v>
      </c>
      <c r="J20" s="1">
        <v>9</v>
      </c>
      <c r="K20" s="1">
        <v>10</v>
      </c>
      <c r="L20" s="1">
        <v>11</v>
      </c>
      <c r="M20" s="1">
        <v>12</v>
      </c>
    </row>
    <row r="21" spans="1:13" ht="13" x14ac:dyDescent="0.15">
      <c r="A21" t="s">
        <v>8</v>
      </c>
      <c r="B21" t="s">
        <v>17</v>
      </c>
      <c r="C21" t="s">
        <v>17</v>
      </c>
      <c r="D21" t="s">
        <v>18</v>
      </c>
      <c r="E21" t="s">
        <v>19</v>
      </c>
      <c r="F21" t="s">
        <v>20</v>
      </c>
      <c r="G21" t="s">
        <v>21</v>
      </c>
      <c r="H21" t="s">
        <v>22</v>
      </c>
    </row>
    <row r="22" spans="1:13" ht="13" x14ac:dyDescent="0.15">
      <c r="A22" t="s">
        <v>9</v>
      </c>
      <c r="B22" t="s">
        <v>23</v>
      </c>
      <c r="C22" t="s">
        <v>23</v>
      </c>
      <c r="D22" t="s">
        <v>24</v>
      </c>
      <c r="E22" t="s">
        <v>25</v>
      </c>
      <c r="F22" t="s">
        <v>26</v>
      </c>
      <c r="G22" t="s">
        <v>21</v>
      </c>
    </row>
    <row r="23" spans="1:13" ht="13" x14ac:dyDescent="0.15">
      <c r="A23" t="s">
        <v>10</v>
      </c>
      <c r="B23" t="s">
        <v>27</v>
      </c>
      <c r="C23" t="s">
        <v>27</v>
      </c>
      <c r="D23" t="s">
        <v>28</v>
      </c>
      <c r="E23" t="s">
        <v>29</v>
      </c>
      <c r="F23" t="s">
        <v>30</v>
      </c>
      <c r="G23" t="s">
        <v>21</v>
      </c>
    </row>
    <row r="24" spans="1:13" ht="13" x14ac:dyDescent="0.15">
      <c r="A24" t="s">
        <v>11</v>
      </c>
      <c r="B24" t="s">
        <v>31</v>
      </c>
      <c r="C24" t="s">
        <v>31</v>
      </c>
      <c r="D24" t="s">
        <v>32</v>
      </c>
      <c r="E24" t="s">
        <v>33</v>
      </c>
      <c r="F24" t="s">
        <v>34</v>
      </c>
      <c r="G24" t="s">
        <v>35</v>
      </c>
    </row>
    <row r="25" spans="1:13" ht="13" x14ac:dyDescent="0.15">
      <c r="A25" t="s">
        <v>12</v>
      </c>
      <c r="B25" t="s">
        <v>36</v>
      </c>
      <c r="C25" t="s">
        <v>36</v>
      </c>
      <c r="D25" t="s">
        <v>37</v>
      </c>
      <c r="E25" t="s">
        <v>38</v>
      </c>
      <c r="F25" t="s">
        <v>39</v>
      </c>
      <c r="G25" t="s">
        <v>35</v>
      </c>
    </row>
    <row r="26" spans="1:13" ht="13" x14ac:dyDescent="0.15">
      <c r="A26" t="s">
        <v>13</v>
      </c>
      <c r="B26" t="s">
        <v>40</v>
      </c>
      <c r="C26" t="s">
        <v>40</v>
      </c>
      <c r="D26" t="s">
        <v>41</v>
      </c>
      <c r="E26" t="s">
        <v>42</v>
      </c>
      <c r="F26" t="s">
        <v>43</v>
      </c>
      <c r="G26" t="s">
        <v>35</v>
      </c>
    </row>
    <row r="27" spans="1:13" ht="13" x14ac:dyDescent="0.15">
      <c r="A27" t="s">
        <v>14</v>
      </c>
      <c r="B27" t="s">
        <v>44</v>
      </c>
      <c r="C27" t="s">
        <v>44</v>
      </c>
      <c r="D27" t="s">
        <v>45</v>
      </c>
      <c r="E27" t="s">
        <v>46</v>
      </c>
      <c r="F27" t="s">
        <v>47</v>
      </c>
      <c r="G27" t="s">
        <v>22</v>
      </c>
    </row>
    <row r="28" spans="1:13" ht="13" x14ac:dyDescent="0.15">
      <c r="A28" t="s">
        <v>15</v>
      </c>
      <c r="B28" t="s">
        <v>48</v>
      </c>
      <c r="C28" t="s">
        <v>48</v>
      </c>
      <c r="D28" t="s">
        <v>49</v>
      </c>
      <c r="E28" t="s">
        <v>50</v>
      </c>
      <c r="F28" t="s">
        <v>51</v>
      </c>
      <c r="G28" t="s">
        <v>22</v>
      </c>
    </row>
    <row r="30" spans="1:13" ht="13" x14ac:dyDescent="0.15">
      <c r="A30" t="s">
        <v>52</v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Layout definitions"/>
  <dimension ref="A1:M33"/>
  <sheetViews>
    <sheetView workbookViewId="0"/>
  </sheetViews>
  <sheetFormatPr baseColWidth="10" defaultColWidth="9.1640625" defaultRowHeight="15" customHeight="1" x14ac:dyDescent="0.15"/>
  <sheetData>
    <row r="1" spans="1:13" ht="15" customHeight="1" x14ac:dyDescent="0.15">
      <c r="A1" t="s">
        <v>111</v>
      </c>
      <c r="B1" t="s">
        <v>6</v>
      </c>
    </row>
    <row r="2" spans="1:13" ht="15" customHeight="1" x14ac:dyDescent="0.15">
      <c r="A2" t="s">
        <v>153</v>
      </c>
      <c r="B2" t="s">
        <v>154</v>
      </c>
    </row>
    <row r="4" spans="1:13" ht="15" customHeight="1" x14ac:dyDescent="0.15">
      <c r="B4" s="17">
        <v>1</v>
      </c>
      <c r="C4" s="17">
        <v>2</v>
      </c>
      <c r="D4" s="17">
        <v>3</v>
      </c>
      <c r="E4" s="17">
        <v>4</v>
      </c>
      <c r="F4" s="17">
        <v>5</v>
      </c>
      <c r="G4" s="17">
        <v>6</v>
      </c>
      <c r="H4" s="17">
        <v>7</v>
      </c>
      <c r="I4" s="17">
        <v>8</v>
      </c>
      <c r="J4" s="17">
        <v>9</v>
      </c>
      <c r="K4" s="17">
        <v>10</v>
      </c>
      <c r="L4" s="17">
        <v>11</v>
      </c>
      <c r="M4" s="17">
        <v>12</v>
      </c>
    </row>
    <row r="5" spans="1:13" ht="15" customHeight="1" x14ac:dyDescent="0.15">
      <c r="A5" s="35" t="s">
        <v>8</v>
      </c>
      <c r="B5" s="18" t="s">
        <v>17</v>
      </c>
      <c r="C5" s="18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34"/>
      <c r="J5" s="34"/>
      <c r="K5" s="34"/>
      <c r="L5" s="34"/>
      <c r="M5" s="34"/>
    </row>
    <row r="6" spans="1:13" ht="15" customHeight="1" x14ac:dyDescent="0.15">
      <c r="A6" s="34"/>
      <c r="B6" s="20" t="s">
        <v>155</v>
      </c>
      <c r="C6" s="20" t="s">
        <v>155</v>
      </c>
      <c r="D6" s="21" t="s">
        <v>155</v>
      </c>
      <c r="E6" s="21" t="s">
        <v>155</v>
      </c>
      <c r="F6" s="21" t="s">
        <v>155</v>
      </c>
      <c r="G6" s="21" t="s">
        <v>155</v>
      </c>
      <c r="H6" s="21" t="s">
        <v>155</v>
      </c>
      <c r="I6" s="34"/>
      <c r="J6" s="34"/>
      <c r="K6" s="34"/>
      <c r="L6" s="34"/>
      <c r="M6" s="34"/>
    </row>
    <row r="7" spans="1:13" ht="15" customHeight="1" x14ac:dyDescent="0.15">
      <c r="A7" s="34"/>
      <c r="B7" s="22" t="s">
        <v>156</v>
      </c>
      <c r="C7" s="22" t="s">
        <v>156</v>
      </c>
      <c r="D7" s="23" t="s">
        <v>157</v>
      </c>
      <c r="E7" s="23" t="s">
        <v>157</v>
      </c>
      <c r="F7" s="23" t="s">
        <v>157</v>
      </c>
      <c r="G7" s="23" t="s">
        <v>158</v>
      </c>
      <c r="H7" s="23" t="s">
        <v>158</v>
      </c>
      <c r="I7" s="34"/>
      <c r="J7" s="34"/>
      <c r="K7" s="34"/>
      <c r="L7" s="34"/>
      <c r="M7" s="34"/>
    </row>
    <row r="8" spans="1:13" ht="15" customHeight="1" x14ac:dyDescent="0.15">
      <c r="A8" s="35" t="s">
        <v>9</v>
      </c>
      <c r="B8" s="18" t="s">
        <v>23</v>
      </c>
      <c r="C8" s="18" t="s">
        <v>23</v>
      </c>
      <c r="D8" s="19" t="s">
        <v>24</v>
      </c>
      <c r="E8" s="19" t="s">
        <v>25</v>
      </c>
      <c r="F8" s="19" t="s">
        <v>26</v>
      </c>
      <c r="G8" s="19" t="s">
        <v>21</v>
      </c>
      <c r="H8" s="34"/>
      <c r="I8" s="34"/>
      <c r="J8" s="34"/>
      <c r="K8" s="34"/>
      <c r="L8" s="34"/>
      <c r="M8" s="34"/>
    </row>
    <row r="9" spans="1:13" ht="15" customHeight="1" x14ac:dyDescent="0.15">
      <c r="A9" s="34"/>
      <c r="B9" s="20" t="s">
        <v>155</v>
      </c>
      <c r="C9" s="20" t="s">
        <v>155</v>
      </c>
      <c r="D9" s="21" t="s">
        <v>155</v>
      </c>
      <c r="E9" s="21" t="s">
        <v>155</v>
      </c>
      <c r="F9" s="21" t="s">
        <v>155</v>
      </c>
      <c r="G9" s="21" t="s">
        <v>155</v>
      </c>
      <c r="H9" s="34"/>
      <c r="I9" s="34"/>
      <c r="J9" s="34"/>
      <c r="K9" s="34"/>
      <c r="L9" s="34"/>
      <c r="M9" s="34"/>
    </row>
    <row r="10" spans="1:13" ht="15" customHeight="1" x14ac:dyDescent="0.15">
      <c r="A10" s="34"/>
      <c r="B10" s="22" t="s">
        <v>159</v>
      </c>
      <c r="C10" s="22" t="s">
        <v>159</v>
      </c>
      <c r="D10" s="23" t="s">
        <v>157</v>
      </c>
      <c r="E10" s="23" t="s">
        <v>157</v>
      </c>
      <c r="F10" s="23" t="s">
        <v>157</v>
      </c>
      <c r="G10" s="23" t="s">
        <v>158</v>
      </c>
      <c r="H10" s="34"/>
      <c r="I10" s="34"/>
      <c r="J10" s="34"/>
      <c r="K10" s="34"/>
      <c r="L10" s="34"/>
      <c r="M10" s="34"/>
    </row>
    <row r="11" spans="1:13" ht="15" customHeight="1" x14ac:dyDescent="0.15">
      <c r="A11" s="35" t="s">
        <v>10</v>
      </c>
      <c r="B11" s="18" t="s">
        <v>27</v>
      </c>
      <c r="C11" s="18" t="s">
        <v>27</v>
      </c>
      <c r="D11" s="19" t="s">
        <v>28</v>
      </c>
      <c r="E11" s="19" t="s">
        <v>29</v>
      </c>
      <c r="F11" s="19" t="s">
        <v>30</v>
      </c>
      <c r="G11" s="19" t="s">
        <v>21</v>
      </c>
      <c r="H11" s="34"/>
      <c r="I11" s="34"/>
      <c r="J11" s="34"/>
      <c r="K11" s="34"/>
      <c r="L11" s="34"/>
      <c r="M11" s="34"/>
    </row>
    <row r="12" spans="1:13" ht="15" customHeight="1" x14ac:dyDescent="0.15">
      <c r="A12" s="34"/>
      <c r="B12" s="20" t="s">
        <v>155</v>
      </c>
      <c r="C12" s="20" t="s">
        <v>155</v>
      </c>
      <c r="D12" s="21" t="s">
        <v>155</v>
      </c>
      <c r="E12" s="21" t="s">
        <v>155</v>
      </c>
      <c r="F12" s="21" t="s">
        <v>155</v>
      </c>
      <c r="G12" s="21" t="s">
        <v>155</v>
      </c>
      <c r="H12" s="34"/>
      <c r="I12" s="34"/>
      <c r="J12" s="34"/>
      <c r="K12" s="34"/>
      <c r="L12" s="34"/>
      <c r="M12" s="34"/>
    </row>
    <row r="13" spans="1:13" ht="15" customHeight="1" x14ac:dyDescent="0.15">
      <c r="A13" s="34"/>
      <c r="B13" s="22" t="s">
        <v>160</v>
      </c>
      <c r="C13" s="22" t="s">
        <v>160</v>
      </c>
      <c r="D13" s="23" t="s">
        <v>157</v>
      </c>
      <c r="E13" s="23" t="s">
        <v>157</v>
      </c>
      <c r="F13" s="23" t="s">
        <v>157</v>
      </c>
      <c r="G13" s="23" t="s">
        <v>158</v>
      </c>
      <c r="H13" s="34"/>
      <c r="I13" s="34"/>
      <c r="J13" s="34"/>
      <c r="K13" s="34"/>
      <c r="L13" s="34"/>
      <c r="M13" s="34"/>
    </row>
    <row r="14" spans="1:13" ht="15" customHeight="1" x14ac:dyDescent="0.15">
      <c r="A14" s="35" t="s">
        <v>11</v>
      </c>
      <c r="B14" s="18" t="s">
        <v>31</v>
      </c>
      <c r="C14" s="18" t="s">
        <v>31</v>
      </c>
      <c r="D14" s="19" t="s">
        <v>32</v>
      </c>
      <c r="E14" s="19" t="s">
        <v>33</v>
      </c>
      <c r="F14" s="19" t="s">
        <v>34</v>
      </c>
      <c r="G14" s="19" t="s">
        <v>35</v>
      </c>
      <c r="H14" s="34"/>
      <c r="I14" s="34"/>
      <c r="J14" s="34"/>
      <c r="K14" s="34"/>
      <c r="L14" s="34"/>
      <c r="M14" s="34"/>
    </row>
    <row r="15" spans="1:13" ht="15" customHeight="1" x14ac:dyDescent="0.15">
      <c r="A15" s="34"/>
      <c r="B15" s="20" t="s">
        <v>155</v>
      </c>
      <c r="C15" s="20" t="s">
        <v>155</v>
      </c>
      <c r="D15" s="21" t="s">
        <v>155</v>
      </c>
      <c r="E15" s="21" t="s">
        <v>155</v>
      </c>
      <c r="F15" s="21" t="s">
        <v>155</v>
      </c>
      <c r="G15" s="21" t="s">
        <v>155</v>
      </c>
      <c r="H15" s="34"/>
      <c r="I15" s="34"/>
      <c r="J15" s="34"/>
      <c r="K15" s="34"/>
      <c r="L15" s="34"/>
      <c r="M15" s="34"/>
    </row>
    <row r="16" spans="1:13" ht="15" customHeight="1" x14ac:dyDescent="0.15">
      <c r="A16" s="34"/>
      <c r="B16" s="22" t="s">
        <v>161</v>
      </c>
      <c r="C16" s="22" t="s">
        <v>161</v>
      </c>
      <c r="D16" s="23" t="s">
        <v>157</v>
      </c>
      <c r="E16" s="23" t="s">
        <v>157</v>
      </c>
      <c r="F16" s="23" t="s">
        <v>157</v>
      </c>
      <c r="G16" s="23" t="s">
        <v>158</v>
      </c>
      <c r="H16" s="34"/>
      <c r="I16" s="34"/>
      <c r="J16" s="34"/>
      <c r="K16" s="34"/>
      <c r="L16" s="34"/>
      <c r="M16" s="34"/>
    </row>
    <row r="17" spans="1:13" ht="15" customHeight="1" x14ac:dyDescent="0.15">
      <c r="A17" s="35" t="s">
        <v>12</v>
      </c>
      <c r="B17" s="18" t="s">
        <v>36</v>
      </c>
      <c r="C17" s="18" t="s">
        <v>36</v>
      </c>
      <c r="D17" s="19" t="s">
        <v>37</v>
      </c>
      <c r="E17" s="19" t="s">
        <v>38</v>
      </c>
      <c r="F17" s="19" t="s">
        <v>39</v>
      </c>
      <c r="G17" s="19" t="s">
        <v>35</v>
      </c>
      <c r="H17" s="34"/>
      <c r="I17" s="34"/>
      <c r="J17" s="34"/>
      <c r="K17" s="34"/>
      <c r="L17" s="34"/>
      <c r="M17" s="34"/>
    </row>
    <row r="18" spans="1:13" ht="15" customHeight="1" x14ac:dyDescent="0.15">
      <c r="A18" s="34"/>
      <c r="B18" s="20" t="s">
        <v>155</v>
      </c>
      <c r="C18" s="20" t="s">
        <v>155</v>
      </c>
      <c r="D18" s="21" t="s">
        <v>155</v>
      </c>
      <c r="E18" s="21" t="s">
        <v>155</v>
      </c>
      <c r="F18" s="21" t="s">
        <v>155</v>
      </c>
      <c r="G18" s="21" t="s">
        <v>155</v>
      </c>
      <c r="H18" s="34"/>
      <c r="I18" s="34"/>
      <c r="J18" s="34"/>
      <c r="K18" s="34"/>
      <c r="L18" s="34"/>
      <c r="M18" s="34"/>
    </row>
    <row r="19" spans="1:13" ht="13" x14ac:dyDescent="0.15">
      <c r="A19" s="34"/>
      <c r="B19" s="22" t="s">
        <v>162</v>
      </c>
      <c r="C19" s="22" t="s">
        <v>162</v>
      </c>
      <c r="D19" s="23" t="s">
        <v>157</v>
      </c>
      <c r="E19" s="23" t="s">
        <v>157</v>
      </c>
      <c r="F19" s="23" t="s">
        <v>157</v>
      </c>
      <c r="G19" s="23" t="s">
        <v>158</v>
      </c>
      <c r="H19" s="34"/>
      <c r="I19" s="34"/>
      <c r="J19" s="34"/>
      <c r="K19" s="34"/>
      <c r="L19" s="34"/>
      <c r="M19" s="34"/>
    </row>
    <row r="20" spans="1:13" ht="13" x14ac:dyDescent="0.15">
      <c r="A20" s="35" t="s">
        <v>13</v>
      </c>
      <c r="B20" s="18" t="s">
        <v>40</v>
      </c>
      <c r="C20" s="18" t="s">
        <v>40</v>
      </c>
      <c r="D20" s="19" t="s">
        <v>41</v>
      </c>
      <c r="E20" s="19" t="s">
        <v>42</v>
      </c>
      <c r="F20" s="19" t="s">
        <v>43</v>
      </c>
      <c r="G20" s="19" t="s">
        <v>35</v>
      </c>
      <c r="H20" s="34"/>
      <c r="I20" s="34"/>
      <c r="J20" s="34"/>
      <c r="K20" s="34"/>
      <c r="L20" s="34"/>
      <c r="M20" s="34"/>
    </row>
    <row r="21" spans="1:13" ht="13" x14ac:dyDescent="0.15">
      <c r="A21" s="34"/>
      <c r="B21" s="20" t="s">
        <v>155</v>
      </c>
      <c r="C21" s="20" t="s">
        <v>155</v>
      </c>
      <c r="D21" s="21" t="s">
        <v>155</v>
      </c>
      <c r="E21" s="21" t="s">
        <v>155</v>
      </c>
      <c r="F21" s="21" t="s">
        <v>155</v>
      </c>
      <c r="G21" s="21" t="s">
        <v>155</v>
      </c>
      <c r="H21" s="34"/>
      <c r="I21" s="34"/>
      <c r="J21" s="34"/>
      <c r="K21" s="34"/>
      <c r="L21" s="34"/>
      <c r="M21" s="34"/>
    </row>
    <row r="22" spans="1:13" ht="13" x14ac:dyDescent="0.15">
      <c r="A22" s="34"/>
      <c r="B22" s="22" t="s">
        <v>163</v>
      </c>
      <c r="C22" s="22" t="s">
        <v>163</v>
      </c>
      <c r="D22" s="23" t="s">
        <v>157</v>
      </c>
      <c r="E22" s="23" t="s">
        <v>157</v>
      </c>
      <c r="F22" s="23" t="s">
        <v>157</v>
      </c>
      <c r="G22" s="23" t="s">
        <v>158</v>
      </c>
      <c r="H22" s="34"/>
      <c r="I22" s="34"/>
      <c r="J22" s="34"/>
      <c r="K22" s="34"/>
      <c r="L22" s="34"/>
      <c r="M22" s="34"/>
    </row>
    <row r="23" spans="1:13" ht="13" x14ac:dyDescent="0.15">
      <c r="A23" s="35" t="s">
        <v>14</v>
      </c>
      <c r="B23" s="18" t="s">
        <v>44</v>
      </c>
      <c r="C23" s="18" t="s">
        <v>44</v>
      </c>
      <c r="D23" s="19" t="s">
        <v>45</v>
      </c>
      <c r="E23" s="19" t="s">
        <v>46</v>
      </c>
      <c r="F23" s="19" t="s">
        <v>47</v>
      </c>
      <c r="G23" s="19" t="s">
        <v>22</v>
      </c>
      <c r="H23" s="34"/>
      <c r="I23" s="34"/>
      <c r="J23" s="34"/>
      <c r="K23" s="34"/>
      <c r="L23" s="34"/>
      <c r="M23" s="34"/>
    </row>
    <row r="24" spans="1:13" ht="13" x14ac:dyDescent="0.15">
      <c r="A24" s="34"/>
      <c r="B24" s="20" t="s">
        <v>155</v>
      </c>
      <c r="C24" s="20" t="s">
        <v>155</v>
      </c>
      <c r="D24" s="21" t="s">
        <v>155</v>
      </c>
      <c r="E24" s="21" t="s">
        <v>155</v>
      </c>
      <c r="F24" s="21" t="s">
        <v>155</v>
      </c>
      <c r="G24" s="21" t="s">
        <v>155</v>
      </c>
      <c r="H24" s="34"/>
      <c r="I24" s="34"/>
      <c r="J24" s="34"/>
      <c r="K24" s="34"/>
      <c r="L24" s="34"/>
      <c r="M24" s="34"/>
    </row>
    <row r="25" spans="1:13" ht="13" x14ac:dyDescent="0.15">
      <c r="A25" s="34"/>
      <c r="B25" s="22" t="s">
        <v>164</v>
      </c>
      <c r="C25" s="22" t="s">
        <v>164</v>
      </c>
      <c r="D25" s="23" t="s">
        <v>157</v>
      </c>
      <c r="E25" s="23" t="s">
        <v>157</v>
      </c>
      <c r="F25" s="23" t="s">
        <v>157</v>
      </c>
      <c r="G25" s="23" t="s">
        <v>158</v>
      </c>
      <c r="H25" s="34"/>
      <c r="I25" s="34"/>
      <c r="J25" s="34"/>
      <c r="K25" s="34"/>
      <c r="L25" s="34"/>
      <c r="M25" s="34"/>
    </row>
    <row r="26" spans="1:13" ht="13" x14ac:dyDescent="0.15">
      <c r="A26" s="35" t="s">
        <v>15</v>
      </c>
      <c r="B26" s="24" t="s">
        <v>48</v>
      </c>
      <c r="C26" s="24" t="s">
        <v>48</v>
      </c>
      <c r="D26" s="19" t="s">
        <v>49</v>
      </c>
      <c r="E26" s="19" t="s">
        <v>50</v>
      </c>
      <c r="F26" s="19" t="s">
        <v>51</v>
      </c>
      <c r="G26" s="19" t="s">
        <v>22</v>
      </c>
      <c r="H26" s="34"/>
      <c r="I26" s="34"/>
      <c r="J26" s="34"/>
      <c r="K26" s="34"/>
      <c r="L26" s="34"/>
      <c r="M26" s="34"/>
    </row>
    <row r="27" spans="1:13" ht="13" x14ac:dyDescent="0.15">
      <c r="A27" s="34"/>
      <c r="B27" s="25" t="s">
        <v>155</v>
      </c>
      <c r="C27" s="25" t="s">
        <v>155</v>
      </c>
      <c r="D27" s="21" t="s">
        <v>155</v>
      </c>
      <c r="E27" s="21" t="s">
        <v>155</v>
      </c>
      <c r="F27" s="21" t="s">
        <v>155</v>
      </c>
      <c r="G27" s="21" t="s">
        <v>155</v>
      </c>
      <c r="H27" s="34"/>
      <c r="I27" s="34"/>
      <c r="J27" s="34"/>
      <c r="K27" s="34"/>
      <c r="L27" s="34"/>
      <c r="M27" s="34"/>
    </row>
    <row r="28" spans="1:13" ht="13" x14ac:dyDescent="0.15">
      <c r="A28" s="34"/>
      <c r="B28" s="26"/>
      <c r="C28" s="26"/>
      <c r="D28" s="23" t="s">
        <v>157</v>
      </c>
      <c r="E28" s="23" t="s">
        <v>157</v>
      </c>
      <c r="F28" s="23" t="s">
        <v>157</v>
      </c>
      <c r="G28" s="23" t="s">
        <v>158</v>
      </c>
      <c r="H28" s="34"/>
      <c r="I28" s="34"/>
      <c r="J28" s="34"/>
      <c r="K28" s="34"/>
      <c r="L28" s="34"/>
      <c r="M28" s="34"/>
    </row>
    <row r="33" spans="1:1" ht="13" x14ac:dyDescent="0.15">
      <c r="A33" t="s">
        <v>3</v>
      </c>
    </row>
  </sheetData>
  <mergeCells count="55">
    <mergeCell ref="A5:A7"/>
    <mergeCell ref="A8:A10"/>
    <mergeCell ref="A11:A13"/>
    <mergeCell ref="A14:A16"/>
    <mergeCell ref="A17:A19"/>
    <mergeCell ref="A20:A22"/>
    <mergeCell ref="A23:A25"/>
    <mergeCell ref="A26:A28"/>
    <mergeCell ref="H8:H10"/>
    <mergeCell ref="H11:H13"/>
    <mergeCell ref="H14:H16"/>
    <mergeCell ref="H17:H19"/>
    <mergeCell ref="H20:H22"/>
    <mergeCell ref="H23:H25"/>
    <mergeCell ref="H26:H28"/>
    <mergeCell ref="I20:I22"/>
    <mergeCell ref="I23:I25"/>
    <mergeCell ref="I26:I28"/>
    <mergeCell ref="J5:J7"/>
    <mergeCell ref="J8:J10"/>
    <mergeCell ref="J11:J13"/>
    <mergeCell ref="J14:J16"/>
    <mergeCell ref="J17:J19"/>
    <mergeCell ref="J20:J22"/>
    <mergeCell ref="J23:J25"/>
    <mergeCell ref="J26:J28"/>
    <mergeCell ref="I5:I7"/>
    <mergeCell ref="I8:I10"/>
    <mergeCell ref="I11:I13"/>
    <mergeCell ref="I14:I16"/>
    <mergeCell ref="I17:I19"/>
    <mergeCell ref="K20:K22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K5:K7"/>
    <mergeCell ref="K8:K10"/>
    <mergeCell ref="K11:K13"/>
    <mergeCell ref="K14:K16"/>
    <mergeCell ref="K17:K19"/>
    <mergeCell ref="M20:M22"/>
    <mergeCell ref="M23:M25"/>
    <mergeCell ref="M26:M28"/>
    <mergeCell ref="M5:M7"/>
    <mergeCell ref="M8:M10"/>
    <mergeCell ref="M11:M13"/>
    <mergeCell ref="M14:M16"/>
    <mergeCell ref="M17:M19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tandard Curve 1_02"/>
  <dimension ref="A1:M103"/>
  <sheetViews>
    <sheetView workbookViewId="0"/>
  </sheetViews>
  <sheetFormatPr baseColWidth="10" defaultColWidth="9.1640625" defaultRowHeight="15" customHeight="1" x14ac:dyDescent="0.15"/>
  <cols>
    <col min="1" max="1" width="32.83203125" customWidth="1"/>
    <col min="2" max="2" width="12" customWidth="1"/>
    <col min="3" max="3" width="9" customWidth="1"/>
    <col min="4" max="4" width="14" customWidth="1"/>
    <col min="5" max="5" width="8.6640625" customWidth="1"/>
    <col min="6" max="6" width="12.1640625" customWidth="1"/>
    <col min="7" max="7" width="10.5" customWidth="1"/>
    <col min="8" max="8" width="8.6640625" customWidth="1"/>
    <col min="9" max="10" width="3" customWidth="1"/>
    <col min="11" max="13" width="4.1640625" customWidth="1"/>
  </cols>
  <sheetData>
    <row r="1" spans="1:1" ht="15" customHeight="1" x14ac:dyDescent="0.15">
      <c r="A1" t="s">
        <v>0</v>
      </c>
    </row>
    <row r="2" spans="1:1" ht="15" customHeight="1" x14ac:dyDescent="0.15">
      <c r="A2" t="s">
        <v>1</v>
      </c>
    </row>
    <row r="3" spans="1:1" ht="15" customHeight="1" x14ac:dyDescent="0.15">
      <c r="A3" t="s">
        <v>2</v>
      </c>
    </row>
    <row r="4" spans="1:1" ht="15" customHeight="1" x14ac:dyDescent="0.15">
      <c r="A4" t="s">
        <v>3</v>
      </c>
    </row>
    <row r="5" spans="1:1" ht="15" customHeight="1" x14ac:dyDescent="0.15">
      <c r="A5" t="s">
        <v>53</v>
      </c>
    </row>
    <row r="7" spans="1:1" ht="15" customHeight="1" x14ac:dyDescent="0.15">
      <c r="A7" t="s">
        <v>54</v>
      </c>
    </row>
    <row r="8" spans="1:1" ht="15" customHeight="1" x14ac:dyDescent="0.15">
      <c r="A8" t="s">
        <v>55</v>
      </c>
    </row>
    <row r="9" spans="1:1" ht="15" customHeight="1" x14ac:dyDescent="0.15">
      <c r="A9" t="s">
        <v>56</v>
      </c>
    </row>
    <row r="10" spans="1:1" ht="15" customHeight="1" x14ac:dyDescent="0.15">
      <c r="A10" t="s">
        <v>57</v>
      </c>
    </row>
    <row r="11" spans="1:1" ht="15" customHeight="1" x14ac:dyDescent="0.15">
      <c r="A11" t="s">
        <v>58</v>
      </c>
    </row>
    <row r="12" spans="1:1" ht="15" customHeight="1" x14ac:dyDescent="0.15">
      <c r="A12" t="s">
        <v>5</v>
      </c>
    </row>
    <row r="13" spans="1:1" ht="15" customHeight="1" x14ac:dyDescent="0.15">
      <c r="A13" t="s">
        <v>59</v>
      </c>
    </row>
    <row r="14" spans="1:1" ht="15" customHeight="1" x14ac:dyDescent="0.15">
      <c r="A14" t="s">
        <v>60</v>
      </c>
    </row>
    <row r="15" spans="1:1" ht="15" customHeight="1" x14ac:dyDescent="0.15">
      <c r="A15" t="s">
        <v>3</v>
      </c>
    </row>
    <row r="17" spans="1:1" ht="15" customHeight="1" x14ac:dyDescent="0.15">
      <c r="A17" t="s">
        <v>3</v>
      </c>
    </row>
    <row r="19" spans="1:1" ht="13" x14ac:dyDescent="0.15"/>
    <row r="20" spans="1:1" ht="13" x14ac:dyDescent="0.15"/>
    <row r="21" spans="1:1" ht="13" x14ac:dyDescent="0.15"/>
    <row r="22" spans="1:1" ht="13" x14ac:dyDescent="0.15"/>
    <row r="23" spans="1:1" ht="13" x14ac:dyDescent="0.15"/>
    <row r="24" spans="1:1" ht="13" x14ac:dyDescent="0.15"/>
    <row r="25" spans="1:1" ht="13" x14ac:dyDescent="0.15"/>
    <row r="26" spans="1:1" ht="13" x14ac:dyDescent="0.15"/>
    <row r="27" spans="1:1" ht="13" x14ac:dyDescent="0.15"/>
    <row r="28" spans="1:1" ht="13" x14ac:dyDescent="0.15"/>
    <row r="29" spans="1:1" ht="13" x14ac:dyDescent="0.15"/>
    <row r="30" spans="1:1" ht="13" x14ac:dyDescent="0.15"/>
    <row r="31" spans="1:1" ht="13" x14ac:dyDescent="0.15"/>
    <row r="32" spans="1:1" ht="13" x14ac:dyDescent="0.15"/>
    <row r="33" spans="1:7" ht="13" x14ac:dyDescent="0.15"/>
    <row r="34" spans="1:7" ht="13" x14ac:dyDescent="0.15"/>
    <row r="35" spans="1:7" ht="13" x14ac:dyDescent="0.15"/>
    <row r="36" spans="1:7" ht="13" x14ac:dyDescent="0.15"/>
    <row r="37" spans="1:7" ht="13" x14ac:dyDescent="0.15"/>
    <row r="38" spans="1:7" ht="13" x14ac:dyDescent="0.15">
      <c r="A38" t="s">
        <v>61</v>
      </c>
    </row>
    <row r="39" spans="1:7" ht="13" x14ac:dyDescent="0.15"/>
    <row r="40" spans="1:7" ht="13" x14ac:dyDescent="0.15">
      <c r="A40" t="s">
        <v>62</v>
      </c>
    </row>
    <row r="41" spans="1:7" ht="13" x14ac:dyDescent="0.15">
      <c r="A41" t="s">
        <v>63</v>
      </c>
    </row>
    <row r="42" spans="1:7" ht="13" x14ac:dyDescent="0.15">
      <c r="A42" t="s">
        <v>64</v>
      </c>
      <c r="B42" s="3">
        <v>2.8872899999999998E-3</v>
      </c>
    </row>
    <row r="43" spans="1:7" ht="13" x14ac:dyDescent="0.15">
      <c r="A43" t="s">
        <v>65</v>
      </c>
      <c r="B43" s="4">
        <v>8.9037199999999997E-2</v>
      </c>
    </row>
    <row r="44" spans="1:7" ht="13" x14ac:dyDescent="0.15"/>
    <row r="45" spans="1:7" ht="13" x14ac:dyDescent="0.15">
      <c r="A45" t="s">
        <v>66</v>
      </c>
    </row>
    <row r="46" spans="1:7" ht="13" x14ac:dyDescent="0.15">
      <c r="A46" t="s">
        <v>3</v>
      </c>
    </row>
    <row r="47" spans="1:7" ht="13" x14ac:dyDescent="0.15">
      <c r="A47" t="s">
        <v>67</v>
      </c>
      <c r="B47" t="s">
        <v>16</v>
      </c>
      <c r="C47" t="s">
        <v>68</v>
      </c>
      <c r="D47" t="s">
        <v>69</v>
      </c>
      <c r="E47" t="s">
        <v>70</v>
      </c>
      <c r="F47" t="s">
        <v>71</v>
      </c>
      <c r="G47" t="s">
        <v>72</v>
      </c>
    </row>
    <row r="48" spans="1:7" ht="13" x14ac:dyDescent="0.15">
      <c r="A48" t="s">
        <v>73</v>
      </c>
      <c r="B48" t="s">
        <v>17</v>
      </c>
      <c r="C48" s="5">
        <v>400</v>
      </c>
      <c r="D48" s="6">
        <v>1.1990000000000001</v>
      </c>
      <c r="E48" s="6">
        <v>5.5069999999999997</v>
      </c>
      <c r="F48" s="6">
        <v>1.244</v>
      </c>
      <c r="G48" s="7">
        <v>-4.4749999999999998E-2</v>
      </c>
    </row>
    <row r="49" spans="1:7" ht="13" x14ac:dyDescent="0.15">
      <c r="A49" t="s">
        <v>74</v>
      </c>
      <c r="B49" t="s">
        <v>17</v>
      </c>
      <c r="C49" s="5">
        <v>400</v>
      </c>
      <c r="D49" s="6">
        <v>1.246</v>
      </c>
      <c r="F49" s="6">
        <v>1.244</v>
      </c>
      <c r="G49" s="8">
        <v>1.9469999999999999E-3</v>
      </c>
    </row>
    <row r="50" spans="1:7" ht="13" x14ac:dyDescent="0.15">
      <c r="A50" t="s">
        <v>75</v>
      </c>
      <c r="B50" t="s">
        <v>17</v>
      </c>
      <c r="C50" s="5">
        <v>400</v>
      </c>
      <c r="D50" s="6">
        <v>1.153</v>
      </c>
      <c r="F50" s="6">
        <v>1.244</v>
      </c>
      <c r="G50" s="7">
        <v>-9.1450000000000004E-2</v>
      </c>
    </row>
    <row r="51" spans="1:7" ht="13" x14ac:dyDescent="0.15">
      <c r="A51" t="s">
        <v>73</v>
      </c>
      <c r="B51" t="s">
        <v>23</v>
      </c>
      <c r="C51" s="5">
        <v>200</v>
      </c>
      <c r="D51" s="9">
        <v>0.7369</v>
      </c>
      <c r="E51" s="6">
        <v>2.581</v>
      </c>
      <c r="F51" s="9">
        <v>0.66649999999999998</v>
      </c>
      <c r="G51" s="7">
        <v>7.0360000000000006E-2</v>
      </c>
    </row>
    <row r="52" spans="1:7" ht="13" x14ac:dyDescent="0.15">
      <c r="A52" t="s">
        <v>76</v>
      </c>
      <c r="B52" t="s">
        <v>23</v>
      </c>
      <c r="C52" s="5">
        <v>200</v>
      </c>
      <c r="D52" s="9">
        <v>0.75029999999999997</v>
      </c>
      <c r="F52" s="9">
        <v>0.66649999999999998</v>
      </c>
      <c r="G52" s="7">
        <v>8.3809999999999996E-2</v>
      </c>
    </row>
    <row r="53" spans="1:7" ht="13" x14ac:dyDescent="0.15">
      <c r="A53" t="s">
        <v>77</v>
      </c>
      <c r="B53" t="s">
        <v>23</v>
      </c>
      <c r="C53" s="5">
        <v>200</v>
      </c>
      <c r="D53" s="9">
        <v>0.72340000000000004</v>
      </c>
      <c r="F53" s="9">
        <v>0.66649999999999998</v>
      </c>
      <c r="G53" s="7">
        <v>5.6910000000000002E-2</v>
      </c>
    </row>
    <row r="54" spans="1:7" ht="13" x14ac:dyDescent="0.15">
      <c r="A54" t="s">
        <v>73</v>
      </c>
      <c r="B54" t="s">
        <v>27</v>
      </c>
      <c r="C54" s="5">
        <v>100</v>
      </c>
      <c r="D54" s="9">
        <v>0.4209</v>
      </c>
      <c r="E54" s="6">
        <v>1.26</v>
      </c>
      <c r="F54" s="9">
        <v>0.37780000000000002</v>
      </c>
      <c r="G54" s="7">
        <v>4.308E-2</v>
      </c>
    </row>
    <row r="55" spans="1:7" ht="13" x14ac:dyDescent="0.15">
      <c r="A55" t="s">
        <v>78</v>
      </c>
      <c r="B55" t="s">
        <v>27</v>
      </c>
      <c r="C55" s="5">
        <v>100</v>
      </c>
      <c r="D55" s="9">
        <v>0.42459999999999998</v>
      </c>
      <c r="F55" s="9">
        <v>0.37780000000000002</v>
      </c>
      <c r="G55" s="7">
        <v>4.6829999999999997E-2</v>
      </c>
    </row>
    <row r="56" spans="1:7" ht="13" x14ac:dyDescent="0.15">
      <c r="A56" t="s">
        <v>79</v>
      </c>
      <c r="B56" t="s">
        <v>27</v>
      </c>
      <c r="C56" s="5">
        <v>100</v>
      </c>
      <c r="D56" s="9">
        <v>0.41710000000000003</v>
      </c>
      <c r="F56" s="9">
        <v>0.37780000000000002</v>
      </c>
      <c r="G56" s="7">
        <v>3.9329999999999997E-2</v>
      </c>
    </row>
    <row r="57" spans="1:7" ht="13" x14ac:dyDescent="0.15">
      <c r="A57" t="s">
        <v>73</v>
      </c>
      <c r="B57" t="s">
        <v>31</v>
      </c>
      <c r="C57" s="10">
        <v>50</v>
      </c>
      <c r="D57" s="9">
        <v>0.2366</v>
      </c>
      <c r="E57" s="6">
        <v>4.782</v>
      </c>
      <c r="F57" s="9">
        <v>0.2334</v>
      </c>
      <c r="G57" s="8">
        <v>3.1979999999999999E-3</v>
      </c>
    </row>
    <row r="58" spans="1:7" ht="13" x14ac:dyDescent="0.15">
      <c r="A58" t="s">
        <v>80</v>
      </c>
      <c r="B58" t="s">
        <v>31</v>
      </c>
      <c r="C58" s="10">
        <v>50</v>
      </c>
      <c r="D58" s="9">
        <v>0.24460000000000001</v>
      </c>
      <c r="F58" s="9">
        <v>0.2334</v>
      </c>
      <c r="G58" s="7">
        <v>1.12E-2</v>
      </c>
    </row>
    <row r="59" spans="1:7" ht="13" x14ac:dyDescent="0.15">
      <c r="A59" t="s">
        <v>81</v>
      </c>
      <c r="B59" t="s">
        <v>31</v>
      </c>
      <c r="C59" s="10">
        <v>50</v>
      </c>
      <c r="D59" s="9">
        <v>0.2286</v>
      </c>
      <c r="F59" s="9">
        <v>0.2334</v>
      </c>
      <c r="G59" s="8">
        <v>-4.8019999999999998E-3</v>
      </c>
    </row>
    <row r="60" spans="1:7" ht="13" x14ac:dyDescent="0.15">
      <c r="A60" t="s">
        <v>73</v>
      </c>
      <c r="B60" t="s">
        <v>36</v>
      </c>
      <c r="C60" s="10">
        <v>25</v>
      </c>
      <c r="D60" s="9">
        <v>0.14499999999999999</v>
      </c>
      <c r="E60" s="6">
        <v>9.07</v>
      </c>
      <c r="F60" s="9">
        <v>0.16120000000000001</v>
      </c>
      <c r="G60" s="7">
        <v>-1.6219999999999998E-2</v>
      </c>
    </row>
    <row r="61" spans="1:7" ht="13" x14ac:dyDescent="0.15">
      <c r="A61" t="s">
        <v>82</v>
      </c>
      <c r="B61" t="s">
        <v>36</v>
      </c>
      <c r="C61" s="10">
        <v>25</v>
      </c>
      <c r="D61" s="9">
        <v>0.15429999999999999</v>
      </c>
      <c r="F61" s="9">
        <v>0.16120000000000001</v>
      </c>
      <c r="G61" s="8">
        <v>-6.9189999999999998E-3</v>
      </c>
    </row>
    <row r="62" spans="1:7" ht="13" x14ac:dyDescent="0.15">
      <c r="A62" t="s">
        <v>83</v>
      </c>
      <c r="B62" t="s">
        <v>36</v>
      </c>
      <c r="C62" s="10">
        <v>25</v>
      </c>
      <c r="D62" s="9">
        <v>0.13569999999999999</v>
      </c>
      <c r="F62" s="9">
        <v>0.16120000000000001</v>
      </c>
      <c r="G62" s="7">
        <v>-2.5520000000000001E-2</v>
      </c>
    </row>
    <row r="63" spans="1:7" ht="13" x14ac:dyDescent="0.15">
      <c r="A63" t="s">
        <v>73</v>
      </c>
      <c r="B63" t="s">
        <v>40</v>
      </c>
      <c r="C63" s="10">
        <v>12.5</v>
      </c>
      <c r="D63" s="9">
        <v>0.1065</v>
      </c>
      <c r="E63" s="9">
        <v>0.66400000000000003</v>
      </c>
      <c r="F63" s="9">
        <v>0.12509999999999999</v>
      </c>
      <c r="G63" s="7">
        <v>-1.8630000000000001E-2</v>
      </c>
    </row>
    <row r="64" spans="1:7" ht="13" x14ac:dyDescent="0.15">
      <c r="A64" t="s">
        <v>84</v>
      </c>
      <c r="B64" t="s">
        <v>40</v>
      </c>
      <c r="C64" s="10">
        <v>12.5</v>
      </c>
      <c r="D64" s="9">
        <v>0.106</v>
      </c>
      <c r="F64" s="9">
        <v>0.12509999999999999</v>
      </c>
      <c r="G64" s="7">
        <v>-1.9130000000000001E-2</v>
      </c>
    </row>
    <row r="65" spans="1:13" ht="13" x14ac:dyDescent="0.15">
      <c r="A65" t="s">
        <v>85</v>
      </c>
      <c r="B65" t="s">
        <v>40</v>
      </c>
      <c r="C65" s="10">
        <v>12.5</v>
      </c>
      <c r="D65" s="9">
        <v>0.107</v>
      </c>
      <c r="F65" s="9">
        <v>0.12509999999999999</v>
      </c>
      <c r="G65" s="7">
        <v>-1.813E-2</v>
      </c>
    </row>
    <row r="66" spans="1:13" ht="13" x14ac:dyDescent="0.15">
      <c r="A66" t="s">
        <v>73</v>
      </c>
      <c r="B66" t="s">
        <v>44</v>
      </c>
      <c r="C66" s="11">
        <v>0</v>
      </c>
      <c r="D66" s="7">
        <v>5.1999999999999998E-2</v>
      </c>
      <c r="E66" s="9">
        <v>0.27200000000000002</v>
      </c>
      <c r="F66" s="7">
        <v>8.9039999999999994E-2</v>
      </c>
      <c r="G66" s="7">
        <v>-3.7039999999999997E-2</v>
      </c>
    </row>
    <row r="67" spans="1:13" ht="13" x14ac:dyDescent="0.15">
      <c r="A67" t="s">
        <v>86</v>
      </c>
      <c r="B67" t="s">
        <v>44</v>
      </c>
      <c r="C67" s="11">
        <v>0</v>
      </c>
      <c r="D67" s="7">
        <v>5.21E-2</v>
      </c>
      <c r="F67" s="7">
        <v>8.9039999999999994E-2</v>
      </c>
      <c r="G67" s="7">
        <v>-3.6940000000000001E-2</v>
      </c>
    </row>
    <row r="68" spans="1:13" ht="13" x14ac:dyDescent="0.15">
      <c r="A68" t="s">
        <v>87</v>
      </c>
      <c r="B68" t="s">
        <v>44</v>
      </c>
      <c r="C68" s="11">
        <v>0</v>
      </c>
      <c r="D68" s="7">
        <v>5.1900000000000002E-2</v>
      </c>
      <c r="F68" s="7">
        <v>8.9039999999999994E-2</v>
      </c>
      <c r="G68" s="7">
        <v>-3.7139999999999999E-2</v>
      </c>
    </row>
    <row r="69" spans="1:13" ht="13" x14ac:dyDescent="0.15"/>
    <row r="70" spans="1:13" ht="13" x14ac:dyDescent="0.15"/>
    <row r="71" spans="1:13" ht="13" x14ac:dyDescent="0.15">
      <c r="A71" t="s">
        <v>6</v>
      </c>
    </row>
    <row r="72" spans="1:13" ht="13" x14ac:dyDescent="0.15">
      <c r="A72" t="s">
        <v>3</v>
      </c>
    </row>
    <row r="73" spans="1:13" ht="13" x14ac:dyDescent="0.15">
      <c r="A73" t="s">
        <v>88</v>
      </c>
      <c r="B73" s="1">
        <v>1</v>
      </c>
      <c r="C73" s="1">
        <v>2</v>
      </c>
      <c r="D73" s="1">
        <v>3</v>
      </c>
      <c r="E73" s="1">
        <v>4</v>
      </c>
      <c r="F73" s="1">
        <v>5</v>
      </c>
      <c r="G73" s="1">
        <v>6</v>
      </c>
      <c r="H73" s="1">
        <v>7</v>
      </c>
      <c r="I73" s="1">
        <v>8</v>
      </c>
      <c r="J73" s="1">
        <v>9</v>
      </c>
      <c r="K73" s="1">
        <v>10</v>
      </c>
      <c r="L73" s="1">
        <v>11</v>
      </c>
      <c r="M73" s="1">
        <v>12</v>
      </c>
    </row>
    <row r="74" spans="1:13" ht="13" x14ac:dyDescent="0.15">
      <c r="A74" t="s">
        <v>8</v>
      </c>
      <c r="B74" s="12">
        <v>1.246</v>
      </c>
      <c r="C74" s="12">
        <v>1.153</v>
      </c>
      <c r="D74" s="2">
        <v>0.16700000000000001</v>
      </c>
      <c r="E74" s="2">
        <v>0.2344</v>
      </c>
      <c r="F74" s="2">
        <v>0.26229999999999998</v>
      </c>
      <c r="G74" s="2">
        <v>0.31109999999999999</v>
      </c>
      <c r="H74" s="2">
        <v>0.17150000000000001</v>
      </c>
    </row>
    <row r="75" spans="1:13" ht="13" x14ac:dyDescent="0.15">
      <c r="A75" t="s">
        <v>9</v>
      </c>
      <c r="B75" s="2">
        <v>0.75029999999999997</v>
      </c>
      <c r="C75" s="2">
        <v>0.72340000000000004</v>
      </c>
      <c r="D75" s="2">
        <v>0.3044</v>
      </c>
      <c r="E75" s="2">
        <v>0.32479999999999998</v>
      </c>
      <c r="F75" s="2">
        <v>0.3019</v>
      </c>
      <c r="G75" s="2">
        <v>0.34150000000000003</v>
      </c>
    </row>
    <row r="76" spans="1:13" ht="13" x14ac:dyDescent="0.15">
      <c r="A76" t="s">
        <v>10</v>
      </c>
      <c r="B76" s="2">
        <v>0.42459999999999998</v>
      </c>
      <c r="C76" s="2">
        <v>0.41710000000000003</v>
      </c>
      <c r="D76" s="2">
        <v>0.18010000000000001</v>
      </c>
      <c r="E76" s="2">
        <v>0.4224</v>
      </c>
      <c r="F76" s="2">
        <v>0.1704</v>
      </c>
      <c r="G76" s="2">
        <v>0.32679999999999998</v>
      </c>
    </row>
    <row r="77" spans="1:13" ht="13" x14ac:dyDescent="0.15">
      <c r="A77" t="s">
        <v>11</v>
      </c>
      <c r="B77" s="2">
        <v>0.24460000000000001</v>
      </c>
      <c r="C77" s="2">
        <v>0.2286</v>
      </c>
      <c r="D77" s="2">
        <v>0.2482</v>
      </c>
      <c r="E77" s="2">
        <v>0.51100000000000001</v>
      </c>
      <c r="F77" s="2">
        <v>0.19320000000000001</v>
      </c>
      <c r="G77" s="2">
        <v>0.24429999999999999</v>
      </c>
    </row>
    <row r="78" spans="1:13" ht="13" x14ac:dyDescent="0.15">
      <c r="A78" t="s">
        <v>12</v>
      </c>
      <c r="B78" s="2">
        <v>0.15429999999999999</v>
      </c>
      <c r="C78" s="2">
        <v>0.13569999999999999</v>
      </c>
      <c r="D78" s="2">
        <v>0.27150000000000002</v>
      </c>
      <c r="E78" s="2">
        <v>0.21049999999999999</v>
      </c>
      <c r="F78" s="2">
        <v>0.18459999999999999</v>
      </c>
      <c r="G78" s="2">
        <v>0.23719999999999999</v>
      </c>
    </row>
    <row r="79" spans="1:13" ht="13" x14ac:dyDescent="0.15">
      <c r="A79" t="s">
        <v>13</v>
      </c>
      <c r="B79" s="2">
        <v>0.106</v>
      </c>
      <c r="C79" s="2">
        <v>0.107</v>
      </c>
      <c r="D79" s="2">
        <v>0.40179999999999999</v>
      </c>
      <c r="E79" s="2">
        <v>0.2155</v>
      </c>
      <c r="F79" s="2">
        <v>0.31690000000000002</v>
      </c>
      <c r="G79" s="2">
        <v>0.22869999999999999</v>
      </c>
    </row>
    <row r="80" spans="1:13" ht="13" x14ac:dyDescent="0.15">
      <c r="A80" t="s">
        <v>14</v>
      </c>
      <c r="B80" s="13">
        <v>5.21E-2</v>
      </c>
      <c r="C80" s="13">
        <v>5.1900000000000002E-2</v>
      </c>
      <c r="D80" s="2">
        <v>0.22850000000000001</v>
      </c>
      <c r="E80" s="2">
        <v>0.26900000000000002</v>
      </c>
      <c r="F80" s="2">
        <v>0.35299999999999998</v>
      </c>
      <c r="G80" s="2">
        <v>0.17649999999999999</v>
      </c>
    </row>
    <row r="81" spans="1:13" ht="13" x14ac:dyDescent="0.15">
      <c r="A81" t="s">
        <v>15</v>
      </c>
      <c r="D81" s="2">
        <v>0.2525</v>
      </c>
      <c r="E81" s="2">
        <v>0.33779999999999999</v>
      </c>
      <c r="F81" s="2">
        <v>0.37019999999999997</v>
      </c>
      <c r="G81" s="2">
        <v>0.1643</v>
      </c>
    </row>
    <row r="82" spans="1:13" ht="13" x14ac:dyDescent="0.15"/>
    <row r="83" spans="1:13" ht="13" x14ac:dyDescent="0.15">
      <c r="A83" t="s">
        <v>68</v>
      </c>
      <c r="B83" s="1">
        <v>1</v>
      </c>
      <c r="C83" s="1">
        <v>2</v>
      </c>
      <c r="D83" s="1">
        <v>3</v>
      </c>
      <c r="E83" s="1">
        <v>4</v>
      </c>
      <c r="F83" s="1">
        <v>5</v>
      </c>
      <c r="G83" s="1">
        <v>6</v>
      </c>
      <c r="H83" s="1">
        <v>7</v>
      </c>
      <c r="I83" s="1">
        <v>8</v>
      </c>
      <c r="J83" s="1">
        <v>9</v>
      </c>
      <c r="K83" s="1">
        <v>10</v>
      </c>
      <c r="L83" s="1">
        <v>11</v>
      </c>
      <c r="M83" s="1">
        <v>12</v>
      </c>
    </row>
    <row r="84" spans="1:13" ht="13" x14ac:dyDescent="0.15">
      <c r="A84" t="s">
        <v>8</v>
      </c>
      <c r="B84" t="s">
        <v>89</v>
      </c>
      <c r="C84" s="14">
        <v>368.3</v>
      </c>
      <c r="D84" s="15">
        <v>27</v>
      </c>
      <c r="E84" s="15">
        <v>50.35</v>
      </c>
      <c r="F84" s="15">
        <v>60.01</v>
      </c>
      <c r="G84" s="15">
        <v>76.91</v>
      </c>
      <c r="H84" s="15">
        <v>28.56</v>
      </c>
    </row>
    <row r="85" spans="1:13" ht="13" x14ac:dyDescent="0.15">
      <c r="A85" t="s">
        <v>9</v>
      </c>
      <c r="B85" s="14">
        <v>229</v>
      </c>
      <c r="C85" s="14">
        <v>219.7</v>
      </c>
      <c r="D85" s="15">
        <v>74.59</v>
      </c>
      <c r="E85" s="15">
        <v>81.66</v>
      </c>
      <c r="F85" s="15">
        <v>73.72</v>
      </c>
      <c r="G85" s="15">
        <v>87.44</v>
      </c>
    </row>
    <row r="86" spans="1:13" ht="13" x14ac:dyDescent="0.15">
      <c r="A86" t="s">
        <v>10</v>
      </c>
      <c r="B86" s="14">
        <v>116.2</v>
      </c>
      <c r="C86" s="14">
        <v>113.6</v>
      </c>
      <c r="D86" s="15">
        <v>31.54</v>
      </c>
      <c r="E86" s="14">
        <v>115.5</v>
      </c>
      <c r="F86" s="15">
        <v>28.18</v>
      </c>
      <c r="G86" s="15">
        <v>82.35</v>
      </c>
    </row>
    <row r="87" spans="1:13" ht="13" x14ac:dyDescent="0.15">
      <c r="A87" t="s">
        <v>11</v>
      </c>
      <c r="B87" s="15">
        <v>53.88</v>
      </c>
      <c r="C87" s="15">
        <v>48.34</v>
      </c>
      <c r="D87" s="15">
        <v>55.13</v>
      </c>
      <c r="E87" s="14">
        <v>146.1</v>
      </c>
      <c r="F87" s="15">
        <v>36.08</v>
      </c>
      <c r="G87" s="15">
        <v>53.77</v>
      </c>
    </row>
    <row r="88" spans="1:13" ht="13" x14ac:dyDescent="0.15">
      <c r="A88" t="s">
        <v>12</v>
      </c>
      <c r="B88" s="15">
        <v>22.6</v>
      </c>
      <c r="C88" s="15">
        <v>16.16</v>
      </c>
      <c r="D88" s="15">
        <v>63.2</v>
      </c>
      <c r="E88" s="15">
        <v>42.07</v>
      </c>
      <c r="F88" s="15">
        <v>33.1</v>
      </c>
      <c r="G88" s="15">
        <v>51.32</v>
      </c>
    </row>
    <row r="89" spans="1:13" ht="13" x14ac:dyDescent="0.15">
      <c r="A89" t="s">
        <v>13</v>
      </c>
      <c r="B89" s="12">
        <v>5.875</v>
      </c>
      <c r="C89" s="12">
        <v>6.2210000000000001</v>
      </c>
      <c r="D89" s="14">
        <v>108.3</v>
      </c>
      <c r="E89" s="15">
        <v>43.8</v>
      </c>
      <c r="F89" s="15">
        <v>78.92</v>
      </c>
      <c r="G89" s="15">
        <v>48.37</v>
      </c>
    </row>
    <row r="90" spans="1:13" ht="13" x14ac:dyDescent="0.15">
      <c r="A90" t="s">
        <v>14</v>
      </c>
      <c r="B90" t="s">
        <v>90</v>
      </c>
      <c r="C90" t="s">
        <v>90</v>
      </c>
      <c r="D90" s="15">
        <v>48.3</v>
      </c>
      <c r="E90" s="15">
        <v>62.33</v>
      </c>
      <c r="F90" s="15">
        <v>91.42</v>
      </c>
      <c r="G90" s="15">
        <v>30.29</v>
      </c>
    </row>
    <row r="91" spans="1:13" ht="13" x14ac:dyDescent="0.15">
      <c r="A91" t="s">
        <v>15</v>
      </c>
      <c r="D91" s="15">
        <v>56.61</v>
      </c>
      <c r="E91" s="15">
        <v>86.16</v>
      </c>
      <c r="F91" s="15">
        <v>97.38</v>
      </c>
      <c r="G91" s="15">
        <v>26.07</v>
      </c>
    </row>
    <row r="92" spans="1:13" ht="13" x14ac:dyDescent="0.15"/>
    <row r="93" spans="1:13" ht="13" x14ac:dyDescent="0.15">
      <c r="A93" t="s">
        <v>16</v>
      </c>
      <c r="B93" s="1">
        <v>1</v>
      </c>
      <c r="C93" s="1">
        <v>2</v>
      </c>
      <c r="D93" s="1">
        <v>3</v>
      </c>
      <c r="E93" s="1">
        <v>4</v>
      </c>
      <c r="F93" s="1">
        <v>5</v>
      </c>
      <c r="G93" s="1">
        <v>6</v>
      </c>
      <c r="H93" s="1">
        <v>7</v>
      </c>
      <c r="I93" s="1">
        <v>8</v>
      </c>
      <c r="J93" s="1">
        <v>9</v>
      </c>
      <c r="K93" s="1">
        <v>10</v>
      </c>
      <c r="L93" s="1">
        <v>11</v>
      </c>
      <c r="M93" s="1">
        <v>12</v>
      </c>
    </row>
    <row r="94" spans="1:13" ht="13" x14ac:dyDescent="0.15">
      <c r="A94" t="s">
        <v>8</v>
      </c>
      <c r="B94" t="s">
        <v>17</v>
      </c>
      <c r="C94" t="s">
        <v>17</v>
      </c>
      <c r="D94" t="s">
        <v>18</v>
      </c>
      <c r="E94" t="s">
        <v>19</v>
      </c>
      <c r="F94" t="s">
        <v>20</v>
      </c>
      <c r="G94" t="s">
        <v>21</v>
      </c>
      <c r="H94" t="s">
        <v>22</v>
      </c>
    </row>
    <row r="95" spans="1:13" ht="13" x14ac:dyDescent="0.15">
      <c r="A95" t="s">
        <v>9</v>
      </c>
      <c r="B95" t="s">
        <v>23</v>
      </c>
      <c r="C95" t="s">
        <v>23</v>
      </c>
      <c r="D95" t="s">
        <v>24</v>
      </c>
      <c r="E95" t="s">
        <v>25</v>
      </c>
      <c r="F95" t="s">
        <v>26</v>
      </c>
      <c r="G95" t="s">
        <v>21</v>
      </c>
    </row>
    <row r="96" spans="1:13" ht="13" x14ac:dyDescent="0.15">
      <c r="A96" t="s">
        <v>10</v>
      </c>
      <c r="B96" t="s">
        <v>27</v>
      </c>
      <c r="C96" t="s">
        <v>27</v>
      </c>
      <c r="D96" t="s">
        <v>28</v>
      </c>
      <c r="E96" t="s">
        <v>29</v>
      </c>
      <c r="F96" t="s">
        <v>30</v>
      </c>
      <c r="G96" t="s">
        <v>21</v>
      </c>
    </row>
    <row r="97" spans="1:7" ht="13" x14ac:dyDescent="0.15">
      <c r="A97" t="s">
        <v>11</v>
      </c>
      <c r="B97" t="s">
        <v>31</v>
      </c>
      <c r="C97" t="s">
        <v>31</v>
      </c>
      <c r="D97" t="s">
        <v>32</v>
      </c>
      <c r="E97" t="s">
        <v>33</v>
      </c>
      <c r="F97" t="s">
        <v>34</v>
      </c>
      <c r="G97" t="s">
        <v>35</v>
      </c>
    </row>
    <row r="98" spans="1:7" ht="13" x14ac:dyDescent="0.15">
      <c r="A98" t="s">
        <v>12</v>
      </c>
      <c r="B98" t="s">
        <v>36</v>
      </c>
      <c r="C98" t="s">
        <v>36</v>
      </c>
      <c r="D98" t="s">
        <v>37</v>
      </c>
      <c r="E98" t="s">
        <v>38</v>
      </c>
      <c r="F98" t="s">
        <v>39</v>
      </c>
      <c r="G98" t="s">
        <v>35</v>
      </c>
    </row>
    <row r="99" spans="1:7" ht="13" x14ac:dyDescent="0.15">
      <c r="A99" t="s">
        <v>13</v>
      </c>
      <c r="B99" t="s">
        <v>40</v>
      </c>
      <c r="C99" t="s">
        <v>40</v>
      </c>
      <c r="D99" t="s">
        <v>41</v>
      </c>
      <c r="E99" t="s">
        <v>42</v>
      </c>
      <c r="F99" t="s">
        <v>43</v>
      </c>
      <c r="G99" t="s">
        <v>35</v>
      </c>
    </row>
    <row r="100" spans="1:7" ht="13" x14ac:dyDescent="0.15">
      <c r="A100" t="s">
        <v>14</v>
      </c>
      <c r="B100" t="s">
        <v>44</v>
      </c>
      <c r="C100" t="s">
        <v>44</v>
      </c>
      <c r="D100" t="s">
        <v>45</v>
      </c>
      <c r="E100" t="s">
        <v>46</v>
      </c>
      <c r="F100" t="s">
        <v>47</v>
      </c>
      <c r="G100" t="s">
        <v>22</v>
      </c>
    </row>
    <row r="101" spans="1:7" ht="13" x14ac:dyDescent="0.15">
      <c r="A101" t="s">
        <v>15</v>
      </c>
      <c r="D101" t="s">
        <v>49</v>
      </c>
      <c r="E101" t="s">
        <v>50</v>
      </c>
      <c r="F101" t="s">
        <v>51</v>
      </c>
      <c r="G101" t="s">
        <v>22</v>
      </c>
    </row>
    <row r="103" spans="1:7" ht="13" x14ac:dyDescent="0.15">
      <c r="A103" t="s">
        <v>91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Dilution Factor 1_03"/>
  <dimension ref="A1:U43"/>
  <sheetViews>
    <sheetView tabSelected="1" topLeftCell="E8" zoomScale="139" workbookViewId="0">
      <selection activeCell="Q20" sqref="Q20:S21"/>
    </sheetView>
  </sheetViews>
  <sheetFormatPr baseColWidth="10" defaultColWidth="9.1640625" defaultRowHeight="15" customHeight="1" x14ac:dyDescent="0.15"/>
  <cols>
    <col min="1" max="1" width="21.83203125" customWidth="1"/>
    <col min="2" max="3" width="9" customWidth="1"/>
    <col min="4" max="6" width="8.6640625" customWidth="1"/>
    <col min="7" max="7" width="9.5" bestFit="1" customWidth="1"/>
    <col min="8" max="8" width="8.6640625" customWidth="1"/>
    <col min="9" max="10" width="3" customWidth="1"/>
    <col min="11" max="13" width="4.1640625" customWidth="1"/>
    <col min="15" max="15" width="9.33203125" bestFit="1" customWidth="1"/>
    <col min="16" max="16" width="17.33203125" bestFit="1" customWidth="1"/>
    <col min="17" max="20" width="11.1640625" bestFit="1" customWidth="1"/>
    <col min="21" max="21" width="9.33203125" bestFit="1" customWidth="1"/>
  </cols>
  <sheetData>
    <row r="1" spans="1:21" ht="15" customHeight="1" x14ac:dyDescent="0.15">
      <c r="A1" t="s">
        <v>0</v>
      </c>
    </row>
    <row r="2" spans="1:21" ht="15" customHeight="1" x14ac:dyDescent="0.15">
      <c r="A2" t="s">
        <v>1</v>
      </c>
    </row>
    <row r="3" spans="1:21" ht="15" customHeight="1" x14ac:dyDescent="0.15">
      <c r="A3" t="s">
        <v>2</v>
      </c>
    </row>
    <row r="4" spans="1:21" ht="15" customHeight="1" x14ac:dyDescent="0.15">
      <c r="A4" t="s">
        <v>3</v>
      </c>
    </row>
    <row r="5" spans="1:21" ht="15" customHeight="1" x14ac:dyDescent="0.15">
      <c r="A5" t="s">
        <v>92</v>
      </c>
    </row>
    <row r="9" spans="1:21" ht="15" customHeight="1" x14ac:dyDescent="0.15">
      <c r="A9" t="s">
        <v>5</v>
      </c>
    </row>
    <row r="10" spans="1:21" ht="15" customHeight="1" x14ac:dyDescent="0.15">
      <c r="A10" t="s">
        <v>3</v>
      </c>
    </row>
    <row r="11" spans="1:21" ht="15" customHeight="1" x14ac:dyDescent="0.15">
      <c r="A11" t="s">
        <v>6</v>
      </c>
    </row>
    <row r="12" spans="1:21" ht="15" customHeight="1" x14ac:dyDescent="0.15">
      <c r="A12" t="s">
        <v>3</v>
      </c>
    </row>
    <row r="13" spans="1:21" ht="15" customHeight="1" x14ac:dyDescent="0.15">
      <c r="A13" t="s">
        <v>93</v>
      </c>
      <c r="B13" s="1">
        <v>1</v>
      </c>
      <c r="C13" s="1">
        <v>2</v>
      </c>
      <c r="D13" s="1">
        <v>3</v>
      </c>
      <c r="E13" s="1">
        <v>4</v>
      </c>
      <c r="F13" s="1">
        <v>5</v>
      </c>
      <c r="G13" s="1">
        <v>6</v>
      </c>
      <c r="H13" s="1">
        <v>7</v>
      </c>
      <c r="I13" s="1">
        <v>8</v>
      </c>
      <c r="J13" s="1">
        <v>9</v>
      </c>
      <c r="K13" s="1">
        <v>10</v>
      </c>
      <c r="L13" s="1">
        <v>11</v>
      </c>
      <c r="M13" s="1">
        <v>12</v>
      </c>
      <c r="O13" s="29" t="s">
        <v>168</v>
      </c>
      <c r="Q13" s="29" t="s">
        <v>169</v>
      </c>
      <c r="R13" s="29" t="s">
        <v>170</v>
      </c>
      <c r="S13" s="29" t="s">
        <v>171</v>
      </c>
      <c r="T13" s="29" t="s">
        <v>172</v>
      </c>
      <c r="U13" s="29" t="s">
        <v>173</v>
      </c>
    </row>
    <row r="14" spans="1:21" ht="15" customHeight="1" x14ac:dyDescent="0.15">
      <c r="A14" t="s">
        <v>8</v>
      </c>
      <c r="B14" s="1" t="s">
        <v>94</v>
      </c>
      <c r="C14" s="14">
        <v>368.3</v>
      </c>
      <c r="D14" s="15">
        <v>27</v>
      </c>
      <c r="E14" s="15">
        <v>50.35</v>
      </c>
      <c r="F14" s="15">
        <v>60.01</v>
      </c>
      <c r="G14" s="28">
        <v>384600</v>
      </c>
      <c r="H14" s="28">
        <v>142800</v>
      </c>
      <c r="O14">
        <v>1</v>
      </c>
      <c r="P14" s="29" t="s">
        <v>174</v>
      </c>
      <c r="T14" s="30">
        <v>15930</v>
      </c>
      <c r="U14" s="6"/>
    </row>
    <row r="15" spans="1:21" ht="15" customHeight="1" x14ac:dyDescent="0.15">
      <c r="A15" t="s">
        <v>9</v>
      </c>
      <c r="B15" s="14">
        <v>229</v>
      </c>
      <c r="C15" s="14">
        <v>219.7</v>
      </c>
      <c r="D15" s="15">
        <v>74.59</v>
      </c>
      <c r="E15" s="15">
        <v>81.66</v>
      </c>
      <c r="F15" s="15">
        <v>73.72</v>
      </c>
      <c r="G15" s="28">
        <v>437200</v>
      </c>
      <c r="O15">
        <v>2</v>
      </c>
      <c r="P15" s="29" t="s">
        <v>175</v>
      </c>
      <c r="T15" s="30"/>
      <c r="U15" s="6"/>
    </row>
    <row r="16" spans="1:21" ht="15" customHeight="1" x14ac:dyDescent="0.15">
      <c r="A16" t="s">
        <v>10</v>
      </c>
      <c r="B16" s="14">
        <v>116.2</v>
      </c>
      <c r="C16" s="14">
        <v>113.6</v>
      </c>
      <c r="D16" s="15">
        <v>31.54</v>
      </c>
      <c r="E16" s="14">
        <v>115.5</v>
      </c>
      <c r="F16" s="15">
        <v>28.18</v>
      </c>
      <c r="G16" s="28">
        <v>411700</v>
      </c>
      <c r="O16">
        <v>3</v>
      </c>
      <c r="P16" s="31" t="s">
        <v>176</v>
      </c>
      <c r="Q16" s="33">
        <f>G14</f>
        <v>384600</v>
      </c>
      <c r="R16" s="32">
        <f>G15</f>
        <v>437200</v>
      </c>
      <c r="S16" s="32">
        <f>G16</f>
        <v>411700</v>
      </c>
      <c r="T16" s="30">
        <f t="shared" ref="T16:T21" si="0">AVERAGE(Q16:S16)</f>
        <v>411166.66666666669</v>
      </c>
      <c r="U16" s="6">
        <f t="shared" ref="U16:U21" si="1">T16/T$14</f>
        <v>25.810839087675248</v>
      </c>
    </row>
    <row r="17" spans="1:21" ht="15" customHeight="1" x14ac:dyDescent="0.15">
      <c r="A17" t="s">
        <v>11</v>
      </c>
      <c r="B17" s="15">
        <v>53.88</v>
      </c>
      <c r="C17" s="15">
        <v>48.34</v>
      </c>
      <c r="D17" s="15">
        <v>55.13</v>
      </c>
      <c r="E17" s="14">
        <v>146.1</v>
      </c>
      <c r="F17" s="15">
        <v>36.08</v>
      </c>
      <c r="G17" s="28">
        <v>268900</v>
      </c>
      <c r="O17">
        <v>4</v>
      </c>
      <c r="P17" s="29" t="s">
        <v>177</v>
      </c>
      <c r="Q17" s="32"/>
      <c r="R17" s="32"/>
      <c r="S17" s="32"/>
      <c r="T17" s="30"/>
      <c r="U17" s="6"/>
    </row>
    <row r="18" spans="1:21" ht="15" customHeight="1" x14ac:dyDescent="0.15">
      <c r="A18" t="s">
        <v>12</v>
      </c>
      <c r="B18" s="15">
        <v>22.6</v>
      </c>
      <c r="C18" s="15">
        <v>16.16</v>
      </c>
      <c r="D18" s="15">
        <v>63.2</v>
      </c>
      <c r="E18" s="15">
        <v>42.07</v>
      </c>
      <c r="F18" s="15">
        <v>33.1</v>
      </c>
      <c r="G18" s="28">
        <v>256600</v>
      </c>
      <c r="O18">
        <v>5</v>
      </c>
      <c r="P18" s="29" t="s">
        <v>178</v>
      </c>
      <c r="Q18" s="32"/>
      <c r="R18" s="32"/>
      <c r="S18" s="32"/>
      <c r="T18" s="30"/>
      <c r="U18" s="6"/>
    </row>
    <row r="19" spans="1:21" ht="13" x14ac:dyDescent="0.15">
      <c r="A19" t="s">
        <v>13</v>
      </c>
      <c r="B19" s="12">
        <v>5.875</v>
      </c>
      <c r="C19" s="12">
        <v>6.2210000000000001</v>
      </c>
      <c r="D19" s="14">
        <v>108.3</v>
      </c>
      <c r="E19" s="15">
        <v>43.8</v>
      </c>
      <c r="F19" s="15">
        <v>78.92</v>
      </c>
      <c r="G19" s="28">
        <v>241900</v>
      </c>
      <c r="O19">
        <v>6</v>
      </c>
      <c r="P19" s="29" t="s">
        <v>179</v>
      </c>
      <c r="Q19" s="32"/>
      <c r="R19" s="32"/>
      <c r="S19" s="32"/>
      <c r="T19" s="30"/>
      <c r="U19" s="6"/>
    </row>
    <row r="20" spans="1:21" ht="13" x14ac:dyDescent="0.15">
      <c r="A20" t="s">
        <v>14</v>
      </c>
      <c r="B20" s="1" t="s">
        <v>94</v>
      </c>
      <c r="C20" s="1" t="s">
        <v>94</v>
      </c>
      <c r="D20" s="15">
        <v>48.3</v>
      </c>
      <c r="E20" s="15">
        <v>62.33</v>
      </c>
      <c r="F20" s="15">
        <v>91.42</v>
      </c>
      <c r="G20" s="28">
        <v>151500</v>
      </c>
      <c r="O20">
        <v>7</v>
      </c>
      <c r="P20" s="31" t="s">
        <v>180</v>
      </c>
      <c r="Q20" s="32">
        <f>G17</f>
        <v>268900</v>
      </c>
      <c r="R20" s="32">
        <f>G18</f>
        <v>256600</v>
      </c>
      <c r="S20" s="32">
        <f>G19</f>
        <v>241900</v>
      </c>
      <c r="T20" s="30">
        <f t="shared" si="0"/>
        <v>255800</v>
      </c>
      <c r="U20" s="6">
        <f t="shared" si="1"/>
        <v>16.057752667922159</v>
      </c>
    </row>
    <row r="21" spans="1:21" ht="13" x14ac:dyDescent="0.15">
      <c r="A21" t="s">
        <v>15</v>
      </c>
      <c r="D21" s="15">
        <v>56.61</v>
      </c>
      <c r="E21" s="15">
        <v>86.16</v>
      </c>
      <c r="F21" s="15">
        <v>97.38</v>
      </c>
      <c r="G21" s="28">
        <v>130300</v>
      </c>
      <c r="O21">
        <v>8</v>
      </c>
      <c r="P21" s="31" t="s">
        <v>181</v>
      </c>
      <c r="Q21" s="32">
        <f>G20</f>
        <v>151500</v>
      </c>
      <c r="R21" s="32">
        <f>G21</f>
        <v>130300</v>
      </c>
      <c r="S21" s="32">
        <f>H14</f>
        <v>142800</v>
      </c>
      <c r="T21" s="30">
        <f t="shared" si="0"/>
        <v>141533.33333333334</v>
      </c>
      <c r="U21" s="6">
        <f t="shared" si="1"/>
        <v>8.8847039129525012</v>
      </c>
    </row>
    <row r="22" spans="1:21" ht="13" x14ac:dyDescent="0.15">
      <c r="O22">
        <v>9</v>
      </c>
      <c r="P22" s="29" t="s">
        <v>182</v>
      </c>
      <c r="T22" s="30"/>
      <c r="U22" s="6"/>
    </row>
    <row r="23" spans="1:21" ht="13" x14ac:dyDescent="0.15">
      <c r="A23" t="s">
        <v>95</v>
      </c>
      <c r="B23" s="1">
        <v>1</v>
      </c>
      <c r="C23" s="1">
        <v>2</v>
      </c>
      <c r="D23" s="1">
        <v>3</v>
      </c>
      <c r="E23" s="1">
        <v>4</v>
      </c>
      <c r="F23" s="1">
        <v>5</v>
      </c>
      <c r="G23" s="1">
        <v>6</v>
      </c>
      <c r="H23" s="1">
        <v>7</v>
      </c>
      <c r="I23" s="1">
        <v>8</v>
      </c>
      <c r="J23" s="1">
        <v>9</v>
      </c>
      <c r="K23" s="1">
        <v>10</v>
      </c>
      <c r="L23" s="1">
        <v>11</v>
      </c>
      <c r="M23" s="1">
        <v>12</v>
      </c>
      <c r="O23" s="1">
        <v>10</v>
      </c>
      <c r="P23" s="29" t="s">
        <v>183</v>
      </c>
      <c r="T23" s="30"/>
      <c r="U23" s="6"/>
    </row>
    <row r="24" spans="1:21" ht="13" x14ac:dyDescent="0.15">
      <c r="A24" t="s">
        <v>8</v>
      </c>
      <c r="B24" s="1" t="s">
        <v>94</v>
      </c>
      <c r="C24" s="1" t="s">
        <v>94</v>
      </c>
      <c r="D24" s="12">
        <v>1</v>
      </c>
      <c r="E24" s="12">
        <v>1</v>
      </c>
      <c r="F24" s="12">
        <v>1</v>
      </c>
      <c r="G24" s="1">
        <v>5000</v>
      </c>
      <c r="H24" s="1">
        <v>5000</v>
      </c>
    </row>
    <row r="25" spans="1:21" ht="13" x14ac:dyDescent="0.15">
      <c r="A25" t="s">
        <v>9</v>
      </c>
      <c r="B25" s="1" t="s">
        <v>94</v>
      </c>
      <c r="C25" s="1" t="s">
        <v>94</v>
      </c>
      <c r="D25" s="12">
        <v>1</v>
      </c>
      <c r="E25" s="12">
        <v>1</v>
      </c>
      <c r="F25" s="12">
        <v>1</v>
      </c>
      <c r="G25" s="1">
        <v>5000</v>
      </c>
    </row>
    <row r="26" spans="1:21" ht="13" x14ac:dyDescent="0.15">
      <c r="A26" t="s">
        <v>10</v>
      </c>
      <c r="B26" s="1" t="s">
        <v>94</v>
      </c>
      <c r="C26" s="1" t="s">
        <v>94</v>
      </c>
      <c r="D26" s="12">
        <v>1</v>
      </c>
      <c r="E26" s="12">
        <v>1</v>
      </c>
      <c r="F26" s="12">
        <v>1</v>
      </c>
      <c r="G26" s="1">
        <v>5000</v>
      </c>
    </row>
    <row r="27" spans="1:21" ht="13" x14ac:dyDescent="0.15">
      <c r="A27" t="s">
        <v>11</v>
      </c>
      <c r="B27" s="1" t="s">
        <v>94</v>
      </c>
      <c r="C27" s="1" t="s">
        <v>94</v>
      </c>
      <c r="D27" s="12">
        <v>1</v>
      </c>
      <c r="E27" s="12">
        <v>1</v>
      </c>
      <c r="F27" s="12">
        <v>1</v>
      </c>
      <c r="G27" s="1">
        <v>5000</v>
      </c>
    </row>
    <row r="28" spans="1:21" ht="13" x14ac:dyDescent="0.15">
      <c r="A28" t="s">
        <v>12</v>
      </c>
      <c r="B28" s="1" t="s">
        <v>94</v>
      </c>
      <c r="C28" s="1" t="s">
        <v>94</v>
      </c>
      <c r="D28" s="12">
        <v>1</v>
      </c>
      <c r="E28" s="12">
        <v>1</v>
      </c>
      <c r="F28" s="12">
        <v>1</v>
      </c>
      <c r="G28" s="1">
        <v>5000</v>
      </c>
    </row>
    <row r="29" spans="1:21" ht="13" x14ac:dyDescent="0.15">
      <c r="A29" t="s">
        <v>13</v>
      </c>
      <c r="B29" s="1" t="s">
        <v>94</v>
      </c>
      <c r="C29" s="1" t="s">
        <v>94</v>
      </c>
      <c r="D29" s="12">
        <v>1</v>
      </c>
      <c r="E29" s="12">
        <v>1</v>
      </c>
      <c r="F29" s="12">
        <v>1</v>
      </c>
      <c r="G29" s="1">
        <v>5000</v>
      </c>
    </row>
    <row r="30" spans="1:21" ht="13" x14ac:dyDescent="0.15">
      <c r="A30" t="s">
        <v>14</v>
      </c>
      <c r="B30" s="1" t="s">
        <v>94</v>
      </c>
      <c r="C30" s="1" t="s">
        <v>94</v>
      </c>
      <c r="D30" s="12">
        <v>1</v>
      </c>
      <c r="E30" s="12">
        <v>1</v>
      </c>
      <c r="F30" s="12">
        <v>1</v>
      </c>
      <c r="G30" s="1">
        <v>5000</v>
      </c>
    </row>
    <row r="31" spans="1:21" ht="13" x14ac:dyDescent="0.15">
      <c r="A31" t="s">
        <v>15</v>
      </c>
      <c r="D31" s="12">
        <v>1</v>
      </c>
      <c r="E31" s="12">
        <v>1</v>
      </c>
      <c r="F31" s="12">
        <v>1</v>
      </c>
      <c r="G31" s="1">
        <v>5000</v>
      </c>
    </row>
    <row r="32" spans="1:21" ht="13" x14ac:dyDescent="0.15"/>
    <row r="33" spans="1:13" ht="13" x14ac:dyDescent="0.15">
      <c r="A33" t="s">
        <v>16</v>
      </c>
      <c r="B33" s="1">
        <v>1</v>
      </c>
      <c r="C33" s="1">
        <v>2</v>
      </c>
      <c r="D33" s="1">
        <v>3</v>
      </c>
      <c r="E33" s="1">
        <v>4</v>
      </c>
      <c r="F33" s="1">
        <v>5</v>
      </c>
      <c r="G33" s="1">
        <v>6</v>
      </c>
      <c r="H33" s="1">
        <v>7</v>
      </c>
      <c r="I33" s="1">
        <v>8</v>
      </c>
      <c r="J33" s="1">
        <v>9</v>
      </c>
      <c r="K33" s="1">
        <v>10</v>
      </c>
      <c r="L33" s="1">
        <v>11</v>
      </c>
      <c r="M33" s="1">
        <v>12</v>
      </c>
    </row>
    <row r="34" spans="1:13" ht="13" x14ac:dyDescent="0.15">
      <c r="A34" t="s">
        <v>8</v>
      </c>
      <c r="B34" t="s">
        <v>17</v>
      </c>
      <c r="C34" t="s">
        <v>17</v>
      </c>
      <c r="D34">
        <v>25</v>
      </c>
      <c r="E34">
        <v>33</v>
      </c>
      <c r="F34">
        <v>41</v>
      </c>
      <c r="G34" s="27" t="s">
        <v>165</v>
      </c>
      <c r="H34" s="27" t="s">
        <v>167</v>
      </c>
    </row>
    <row r="35" spans="1:13" ht="13" x14ac:dyDescent="0.15">
      <c r="A35" t="s">
        <v>9</v>
      </c>
      <c r="B35" t="s">
        <v>23</v>
      </c>
      <c r="C35" t="s">
        <v>23</v>
      </c>
      <c r="D35">
        <v>26</v>
      </c>
      <c r="E35">
        <v>34</v>
      </c>
      <c r="F35">
        <v>42</v>
      </c>
      <c r="G35" s="27" t="s">
        <v>165</v>
      </c>
    </row>
    <row r="36" spans="1:13" ht="13" x14ac:dyDescent="0.15">
      <c r="A36" t="s">
        <v>10</v>
      </c>
      <c r="B36" t="s">
        <v>27</v>
      </c>
      <c r="C36" t="s">
        <v>27</v>
      </c>
      <c r="D36">
        <v>27</v>
      </c>
      <c r="E36">
        <v>35</v>
      </c>
      <c r="F36">
        <v>43</v>
      </c>
      <c r="G36" s="27" t="s">
        <v>165</v>
      </c>
    </row>
    <row r="37" spans="1:13" ht="13" x14ac:dyDescent="0.15">
      <c r="A37" t="s">
        <v>11</v>
      </c>
      <c r="B37" t="s">
        <v>31</v>
      </c>
      <c r="C37" t="s">
        <v>31</v>
      </c>
      <c r="D37">
        <v>28</v>
      </c>
      <c r="E37">
        <v>36</v>
      </c>
      <c r="F37">
        <v>44</v>
      </c>
      <c r="G37" s="27" t="s">
        <v>166</v>
      </c>
    </row>
    <row r="38" spans="1:13" ht="13" x14ac:dyDescent="0.15">
      <c r="A38" t="s">
        <v>12</v>
      </c>
      <c r="B38" t="s">
        <v>36</v>
      </c>
      <c r="C38" t="s">
        <v>36</v>
      </c>
      <c r="D38">
        <v>29</v>
      </c>
      <c r="E38">
        <v>37</v>
      </c>
      <c r="F38">
        <v>45</v>
      </c>
      <c r="G38" s="27" t="s">
        <v>166</v>
      </c>
    </row>
    <row r="39" spans="1:13" ht="13" x14ac:dyDescent="0.15">
      <c r="A39" t="s">
        <v>13</v>
      </c>
      <c r="B39" t="s">
        <v>40</v>
      </c>
      <c r="C39" t="s">
        <v>40</v>
      </c>
      <c r="D39">
        <v>30</v>
      </c>
      <c r="E39">
        <v>38</v>
      </c>
      <c r="F39">
        <v>46</v>
      </c>
      <c r="G39" s="27" t="s">
        <v>166</v>
      </c>
    </row>
    <row r="40" spans="1:13" ht="13" x14ac:dyDescent="0.15">
      <c r="A40" t="s">
        <v>14</v>
      </c>
      <c r="B40" t="s">
        <v>44</v>
      </c>
      <c r="C40" t="s">
        <v>44</v>
      </c>
      <c r="D40">
        <v>31</v>
      </c>
      <c r="E40">
        <v>39</v>
      </c>
      <c r="F40">
        <v>47</v>
      </c>
      <c r="G40" s="27" t="s">
        <v>167</v>
      </c>
    </row>
    <row r="41" spans="1:13" ht="13" x14ac:dyDescent="0.15">
      <c r="A41" t="s">
        <v>15</v>
      </c>
      <c r="D41">
        <v>32</v>
      </c>
      <c r="E41">
        <v>40</v>
      </c>
      <c r="F41">
        <v>48</v>
      </c>
      <c r="G41" s="27" t="s">
        <v>167</v>
      </c>
    </row>
    <row r="43" spans="1:13" ht="13" x14ac:dyDescent="0.15">
      <c r="A43" t="s">
        <v>96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verage, SD, CV% 1_04"/>
  <dimension ref="A1:M53"/>
  <sheetViews>
    <sheetView topLeftCell="A16" workbookViewId="0">
      <selection activeCell="G44" sqref="G44:H47"/>
    </sheetView>
  </sheetViews>
  <sheetFormatPr baseColWidth="10" defaultColWidth="9.1640625" defaultRowHeight="15" customHeight="1" x14ac:dyDescent="0.15"/>
  <cols>
    <col min="1" max="1" width="21.83203125" customWidth="1"/>
    <col min="2" max="2" width="9" customWidth="1"/>
    <col min="3" max="3" width="3" customWidth="1"/>
    <col min="4" max="6" width="8.6640625" customWidth="1"/>
    <col min="7" max="7" width="9.33203125" bestFit="1" customWidth="1"/>
    <col min="8" max="8" width="8.6640625" customWidth="1"/>
    <col min="9" max="10" width="3" customWidth="1"/>
    <col min="11" max="13" width="4.1640625" customWidth="1"/>
  </cols>
  <sheetData>
    <row r="1" spans="1:13" ht="15" customHeight="1" x14ac:dyDescent="0.15">
      <c r="A1" t="s">
        <v>0</v>
      </c>
    </row>
    <row r="2" spans="1:13" ht="15" customHeight="1" x14ac:dyDescent="0.15">
      <c r="A2" t="s">
        <v>1</v>
      </c>
    </row>
    <row r="3" spans="1:13" ht="15" customHeight="1" x14ac:dyDescent="0.15">
      <c r="A3" t="s">
        <v>2</v>
      </c>
    </row>
    <row r="4" spans="1:13" ht="15" customHeight="1" x14ac:dyDescent="0.15">
      <c r="A4" t="s">
        <v>3</v>
      </c>
    </row>
    <row r="5" spans="1:13" ht="15" customHeight="1" x14ac:dyDescent="0.15">
      <c r="A5" t="s">
        <v>97</v>
      </c>
    </row>
    <row r="9" spans="1:13" ht="15" customHeight="1" x14ac:dyDescent="0.15">
      <c r="A9" t="s">
        <v>5</v>
      </c>
    </row>
    <row r="10" spans="1:13" ht="15" customHeight="1" x14ac:dyDescent="0.15">
      <c r="A10" t="s">
        <v>3</v>
      </c>
    </row>
    <row r="11" spans="1:13" ht="15" customHeight="1" x14ac:dyDescent="0.15">
      <c r="A11" t="s">
        <v>6</v>
      </c>
    </row>
    <row r="12" spans="1:13" ht="15" customHeight="1" x14ac:dyDescent="0.15">
      <c r="A12" t="s">
        <v>3</v>
      </c>
    </row>
    <row r="13" spans="1:13" ht="15" customHeight="1" x14ac:dyDescent="0.15">
      <c r="A13" t="s">
        <v>98</v>
      </c>
      <c r="B13" s="1">
        <v>1</v>
      </c>
      <c r="C13" s="1">
        <v>2</v>
      </c>
      <c r="D13" s="1">
        <v>3</v>
      </c>
      <c r="E13" s="1">
        <v>4</v>
      </c>
      <c r="F13" s="1">
        <v>5</v>
      </c>
      <c r="G13" s="1">
        <v>6</v>
      </c>
      <c r="H13" s="1">
        <v>7</v>
      </c>
      <c r="I13" s="1">
        <v>8</v>
      </c>
      <c r="J13" s="1">
        <v>9</v>
      </c>
      <c r="K13" s="1">
        <v>10</v>
      </c>
      <c r="L13" s="1">
        <v>11</v>
      </c>
      <c r="M13" s="1">
        <v>12</v>
      </c>
    </row>
    <row r="14" spans="1:13" ht="15" customHeight="1" x14ac:dyDescent="0.15">
      <c r="A14" t="s">
        <v>8</v>
      </c>
      <c r="B14" s="14">
        <v>368.3</v>
      </c>
      <c r="D14" s="15">
        <v>27</v>
      </c>
      <c r="E14" s="15">
        <v>50.35</v>
      </c>
      <c r="F14" s="15">
        <v>60.01</v>
      </c>
      <c r="G14" s="1">
        <v>411200</v>
      </c>
      <c r="H14" s="1">
        <v>141500</v>
      </c>
    </row>
    <row r="15" spans="1:13" ht="15" customHeight="1" x14ac:dyDescent="0.15">
      <c r="A15" t="s">
        <v>9</v>
      </c>
      <c r="B15" s="14">
        <v>224.4</v>
      </c>
      <c r="D15" s="15">
        <v>74.59</v>
      </c>
      <c r="E15" s="15">
        <v>81.66</v>
      </c>
      <c r="F15" s="15">
        <v>73.72</v>
      </c>
    </row>
    <row r="16" spans="1:13" ht="15" customHeight="1" x14ac:dyDescent="0.15">
      <c r="A16" t="s">
        <v>10</v>
      </c>
      <c r="B16" s="14">
        <v>114.9</v>
      </c>
      <c r="D16" s="15">
        <v>31.54</v>
      </c>
      <c r="E16" s="14">
        <v>115.5</v>
      </c>
      <c r="F16" s="15">
        <v>28.18</v>
      </c>
    </row>
    <row r="17" spans="1:13" ht="15" customHeight="1" x14ac:dyDescent="0.15">
      <c r="A17" t="s">
        <v>11</v>
      </c>
      <c r="B17" s="15">
        <v>51.11</v>
      </c>
      <c r="D17" s="15">
        <v>55.13</v>
      </c>
      <c r="E17" s="14">
        <v>146.1</v>
      </c>
      <c r="F17" s="15">
        <v>36.08</v>
      </c>
      <c r="G17" s="1">
        <v>255800</v>
      </c>
    </row>
    <row r="18" spans="1:13" ht="15" customHeight="1" x14ac:dyDescent="0.15">
      <c r="A18" t="s">
        <v>12</v>
      </c>
      <c r="B18" s="15">
        <v>19.38</v>
      </c>
      <c r="D18" s="15">
        <v>63.2</v>
      </c>
      <c r="E18" s="15">
        <v>42.07</v>
      </c>
      <c r="F18" s="15">
        <v>33.1</v>
      </c>
    </row>
    <row r="19" spans="1:13" ht="13" x14ac:dyDescent="0.15">
      <c r="A19" t="s">
        <v>13</v>
      </c>
      <c r="B19" s="12">
        <v>6.048</v>
      </c>
      <c r="D19" s="14">
        <v>108.3</v>
      </c>
      <c r="E19" s="15">
        <v>43.8</v>
      </c>
      <c r="F19" s="15">
        <v>78.92</v>
      </c>
    </row>
    <row r="20" spans="1:13" ht="13" x14ac:dyDescent="0.15">
      <c r="A20" t="s">
        <v>14</v>
      </c>
      <c r="B20" s="1" t="s">
        <v>94</v>
      </c>
      <c r="D20" s="15">
        <v>48.3</v>
      </c>
      <c r="E20" s="15">
        <v>62.33</v>
      </c>
      <c r="F20" s="15">
        <v>91.42</v>
      </c>
    </row>
    <row r="21" spans="1:13" ht="13" x14ac:dyDescent="0.15">
      <c r="A21" t="s">
        <v>15</v>
      </c>
      <c r="D21" s="15">
        <v>56.61</v>
      </c>
      <c r="E21" s="15">
        <v>86.16</v>
      </c>
      <c r="F21" s="15">
        <v>97.38</v>
      </c>
    </row>
    <row r="22" spans="1:13" ht="13" x14ac:dyDescent="0.15"/>
    <row r="23" spans="1:13" ht="13" x14ac:dyDescent="0.15">
      <c r="A23" t="s">
        <v>99</v>
      </c>
      <c r="B23" s="1">
        <v>1</v>
      </c>
      <c r="C23" s="1">
        <v>2</v>
      </c>
      <c r="D23" s="1">
        <v>3</v>
      </c>
      <c r="E23" s="1">
        <v>4</v>
      </c>
      <c r="F23" s="1">
        <v>5</v>
      </c>
      <c r="G23" s="1">
        <v>6</v>
      </c>
      <c r="H23" s="1">
        <v>7</v>
      </c>
      <c r="I23" s="1">
        <v>8</v>
      </c>
      <c r="J23" s="1">
        <v>9</v>
      </c>
      <c r="K23" s="1">
        <v>10</v>
      </c>
      <c r="L23" s="1">
        <v>11</v>
      </c>
      <c r="M23" s="1">
        <v>12</v>
      </c>
    </row>
    <row r="24" spans="1:13" ht="13" x14ac:dyDescent="0.15">
      <c r="A24" t="s">
        <v>8</v>
      </c>
      <c r="B24" s="1" t="s">
        <v>94</v>
      </c>
      <c r="D24" s="1" t="s">
        <v>94</v>
      </c>
      <c r="E24" s="1" t="s">
        <v>94</v>
      </c>
      <c r="F24" s="1" t="s">
        <v>94</v>
      </c>
      <c r="G24" s="1">
        <v>26330</v>
      </c>
      <c r="H24" s="1">
        <v>10620</v>
      </c>
    </row>
    <row r="25" spans="1:13" ht="13" x14ac:dyDescent="0.15">
      <c r="A25" t="s">
        <v>9</v>
      </c>
      <c r="B25" s="12">
        <v>6.5880000000000001</v>
      </c>
      <c r="D25" s="1" t="s">
        <v>94</v>
      </c>
      <c r="E25" s="1" t="s">
        <v>94</v>
      </c>
      <c r="F25" s="1" t="s">
        <v>94</v>
      </c>
    </row>
    <row r="26" spans="1:13" ht="13" x14ac:dyDescent="0.15">
      <c r="A26" t="s">
        <v>10</v>
      </c>
      <c r="B26" s="12">
        <v>1.837</v>
      </c>
      <c r="D26" s="1" t="s">
        <v>94</v>
      </c>
      <c r="E26" s="1" t="s">
        <v>94</v>
      </c>
      <c r="F26" s="1" t="s">
        <v>94</v>
      </c>
    </row>
    <row r="27" spans="1:13" ht="13" x14ac:dyDescent="0.15">
      <c r="A27" t="s">
        <v>11</v>
      </c>
      <c r="B27" s="12">
        <v>3.9180000000000001</v>
      </c>
      <c r="D27" s="1" t="s">
        <v>94</v>
      </c>
      <c r="E27" s="1" t="s">
        <v>94</v>
      </c>
      <c r="F27" s="1" t="s">
        <v>94</v>
      </c>
      <c r="G27" s="1">
        <v>13530</v>
      </c>
    </row>
    <row r="28" spans="1:13" ht="13" x14ac:dyDescent="0.15">
      <c r="A28" t="s">
        <v>12</v>
      </c>
      <c r="B28" s="12">
        <v>4.5549999999999997</v>
      </c>
      <c r="D28" s="1" t="s">
        <v>94</v>
      </c>
      <c r="E28" s="1" t="s">
        <v>94</v>
      </c>
      <c r="F28" s="1" t="s">
        <v>94</v>
      </c>
    </row>
    <row r="29" spans="1:13" ht="13" x14ac:dyDescent="0.15">
      <c r="A29" t="s">
        <v>13</v>
      </c>
      <c r="B29" s="2">
        <v>0.24490000000000001</v>
      </c>
      <c r="D29" s="1" t="s">
        <v>94</v>
      </c>
      <c r="E29" s="1" t="s">
        <v>94</v>
      </c>
      <c r="F29" s="1" t="s">
        <v>94</v>
      </c>
    </row>
    <row r="30" spans="1:13" ht="13" x14ac:dyDescent="0.15">
      <c r="A30" t="s">
        <v>14</v>
      </c>
      <c r="B30" s="1" t="s">
        <v>94</v>
      </c>
      <c r="D30" s="1" t="s">
        <v>94</v>
      </c>
      <c r="E30" s="1" t="s">
        <v>94</v>
      </c>
      <c r="F30" s="1" t="s">
        <v>94</v>
      </c>
    </row>
    <row r="31" spans="1:13" ht="13" x14ac:dyDescent="0.15">
      <c r="A31" t="s">
        <v>15</v>
      </c>
      <c r="D31" s="1" t="s">
        <v>94</v>
      </c>
      <c r="E31" s="1" t="s">
        <v>94</v>
      </c>
      <c r="F31" s="1" t="s">
        <v>94</v>
      </c>
    </row>
    <row r="32" spans="1:13" ht="13" x14ac:dyDescent="0.15"/>
    <row r="33" spans="1:13" ht="13" x14ac:dyDescent="0.15">
      <c r="A33" t="s">
        <v>70</v>
      </c>
      <c r="B33" s="1">
        <v>1</v>
      </c>
      <c r="C33" s="1">
        <v>2</v>
      </c>
      <c r="D33" s="1">
        <v>3</v>
      </c>
      <c r="E33" s="1">
        <v>4</v>
      </c>
      <c r="F33" s="1">
        <v>5</v>
      </c>
      <c r="G33" s="1">
        <v>6</v>
      </c>
      <c r="H33" s="1">
        <v>7</v>
      </c>
      <c r="I33" s="1">
        <v>8</v>
      </c>
      <c r="J33" s="1">
        <v>9</v>
      </c>
      <c r="K33" s="1">
        <v>10</v>
      </c>
      <c r="L33" s="1">
        <v>11</v>
      </c>
      <c r="M33" s="1">
        <v>12</v>
      </c>
    </row>
    <row r="34" spans="1:13" ht="13" x14ac:dyDescent="0.15">
      <c r="A34" t="s">
        <v>8</v>
      </c>
      <c r="B34" s="1" t="s">
        <v>94</v>
      </c>
      <c r="D34" s="1" t="s">
        <v>94</v>
      </c>
      <c r="E34" s="1" t="s">
        <v>94</v>
      </c>
      <c r="F34" s="1" t="s">
        <v>94</v>
      </c>
      <c r="G34" s="12">
        <v>6.4029999999999996</v>
      </c>
      <c r="H34" s="12">
        <v>7.5039999999999996</v>
      </c>
    </row>
    <row r="35" spans="1:13" ht="13" x14ac:dyDescent="0.15">
      <c r="A35" t="s">
        <v>9</v>
      </c>
      <c r="B35" s="12">
        <v>2.9359999999999999</v>
      </c>
      <c r="D35" s="1" t="s">
        <v>94</v>
      </c>
      <c r="E35" s="1" t="s">
        <v>94</v>
      </c>
      <c r="F35" s="1" t="s">
        <v>94</v>
      </c>
    </row>
    <row r="36" spans="1:13" ht="13" x14ac:dyDescent="0.15">
      <c r="A36" t="s">
        <v>10</v>
      </c>
      <c r="B36" s="12">
        <v>1.5980000000000001</v>
      </c>
      <c r="D36" s="1" t="s">
        <v>94</v>
      </c>
      <c r="E36" s="1" t="s">
        <v>94</v>
      </c>
      <c r="F36" s="1" t="s">
        <v>94</v>
      </c>
    </row>
    <row r="37" spans="1:13" ht="13" x14ac:dyDescent="0.15">
      <c r="A37" t="s">
        <v>11</v>
      </c>
      <c r="B37" s="12">
        <v>7.6669999999999998</v>
      </c>
      <c r="D37" s="1" t="s">
        <v>94</v>
      </c>
      <c r="E37" s="1" t="s">
        <v>94</v>
      </c>
      <c r="F37" s="1" t="s">
        <v>94</v>
      </c>
      <c r="G37" s="12">
        <v>5.2880000000000003</v>
      </c>
    </row>
    <row r="38" spans="1:13" ht="13" x14ac:dyDescent="0.15">
      <c r="A38" t="s">
        <v>12</v>
      </c>
      <c r="B38" s="15">
        <v>23.5</v>
      </c>
      <c r="D38" s="1" t="s">
        <v>94</v>
      </c>
      <c r="E38" s="1" t="s">
        <v>94</v>
      </c>
      <c r="F38" s="1" t="s">
        <v>94</v>
      </c>
    </row>
    <row r="39" spans="1:13" ht="13" x14ac:dyDescent="0.15">
      <c r="A39" t="s">
        <v>13</v>
      </c>
      <c r="B39" s="12">
        <v>4.0490000000000004</v>
      </c>
      <c r="D39" s="1" t="s">
        <v>94</v>
      </c>
      <c r="E39" s="1" t="s">
        <v>94</v>
      </c>
      <c r="F39" s="1" t="s">
        <v>94</v>
      </c>
    </row>
    <row r="40" spans="1:13" ht="13" x14ac:dyDescent="0.15">
      <c r="A40" t="s">
        <v>14</v>
      </c>
      <c r="B40" s="1" t="s">
        <v>94</v>
      </c>
      <c r="D40" s="1" t="s">
        <v>94</v>
      </c>
      <c r="E40" s="1" t="s">
        <v>94</v>
      </c>
      <c r="F40" s="1" t="s">
        <v>94</v>
      </c>
    </row>
    <row r="41" spans="1:13" ht="13" x14ac:dyDescent="0.15">
      <c r="A41" t="s">
        <v>15</v>
      </c>
      <c r="D41" s="1" t="s">
        <v>94</v>
      </c>
      <c r="E41" s="1" t="s">
        <v>94</v>
      </c>
      <c r="F41" s="1" t="s">
        <v>94</v>
      </c>
    </row>
    <row r="42" spans="1:13" ht="13" x14ac:dyDescent="0.15"/>
    <row r="43" spans="1:13" ht="13" x14ac:dyDescent="0.15">
      <c r="A43" t="s">
        <v>16</v>
      </c>
      <c r="B43" s="1">
        <v>1</v>
      </c>
      <c r="C43" s="1">
        <v>2</v>
      </c>
      <c r="D43" s="1">
        <v>3</v>
      </c>
      <c r="E43" s="1">
        <v>4</v>
      </c>
      <c r="F43" s="1">
        <v>5</v>
      </c>
      <c r="G43" s="1">
        <v>6</v>
      </c>
      <c r="H43" s="1">
        <v>7</v>
      </c>
      <c r="I43" s="1">
        <v>8</v>
      </c>
      <c r="J43" s="1">
        <v>9</v>
      </c>
      <c r="K43" s="1">
        <v>10</v>
      </c>
      <c r="L43" s="1">
        <v>11</v>
      </c>
      <c r="M43" s="1">
        <v>12</v>
      </c>
    </row>
    <row r="44" spans="1:13" ht="13" x14ac:dyDescent="0.15">
      <c r="A44" t="s">
        <v>8</v>
      </c>
      <c r="B44" t="s">
        <v>17</v>
      </c>
      <c r="C44" t="s">
        <v>17</v>
      </c>
      <c r="D44">
        <v>25</v>
      </c>
      <c r="E44">
        <v>33</v>
      </c>
      <c r="F44">
        <v>41</v>
      </c>
      <c r="G44" t="s">
        <v>165</v>
      </c>
      <c r="H44" t="s">
        <v>167</v>
      </c>
    </row>
    <row r="45" spans="1:13" ht="13" x14ac:dyDescent="0.15">
      <c r="A45" t="s">
        <v>9</v>
      </c>
      <c r="B45" t="s">
        <v>23</v>
      </c>
      <c r="C45" t="s">
        <v>23</v>
      </c>
      <c r="D45">
        <v>26</v>
      </c>
      <c r="E45">
        <v>34</v>
      </c>
      <c r="F45">
        <v>42</v>
      </c>
    </row>
    <row r="46" spans="1:13" ht="13" x14ac:dyDescent="0.15">
      <c r="A46" t="s">
        <v>10</v>
      </c>
      <c r="B46" t="s">
        <v>27</v>
      </c>
      <c r="C46" t="s">
        <v>27</v>
      </c>
      <c r="D46">
        <v>27</v>
      </c>
      <c r="E46">
        <v>35</v>
      </c>
      <c r="F46">
        <v>43</v>
      </c>
    </row>
    <row r="47" spans="1:13" ht="13" x14ac:dyDescent="0.15">
      <c r="A47" t="s">
        <v>11</v>
      </c>
      <c r="B47" t="s">
        <v>31</v>
      </c>
      <c r="C47" t="s">
        <v>31</v>
      </c>
      <c r="D47">
        <v>28</v>
      </c>
      <c r="E47">
        <v>36</v>
      </c>
      <c r="F47">
        <v>44</v>
      </c>
      <c r="G47" t="s">
        <v>166</v>
      </c>
    </row>
    <row r="48" spans="1:13" ht="13" x14ac:dyDescent="0.15">
      <c r="A48" t="s">
        <v>12</v>
      </c>
      <c r="B48" t="s">
        <v>36</v>
      </c>
      <c r="C48" t="s">
        <v>36</v>
      </c>
      <c r="D48">
        <v>29</v>
      </c>
      <c r="E48">
        <v>37</v>
      </c>
      <c r="F48">
        <v>45</v>
      </c>
    </row>
    <row r="49" spans="1:6" ht="13" x14ac:dyDescent="0.15">
      <c r="A49" t="s">
        <v>13</v>
      </c>
      <c r="B49" t="s">
        <v>40</v>
      </c>
      <c r="C49" t="s">
        <v>40</v>
      </c>
      <c r="D49">
        <v>30</v>
      </c>
      <c r="E49">
        <v>38</v>
      </c>
      <c r="F49">
        <v>46</v>
      </c>
    </row>
    <row r="50" spans="1:6" ht="13" x14ac:dyDescent="0.15">
      <c r="A50" t="s">
        <v>14</v>
      </c>
      <c r="B50" t="s">
        <v>44</v>
      </c>
      <c r="C50" t="s">
        <v>44</v>
      </c>
      <c r="D50">
        <v>31</v>
      </c>
      <c r="E50">
        <v>39</v>
      </c>
      <c r="F50">
        <v>47</v>
      </c>
    </row>
    <row r="51" spans="1:6" ht="13" x14ac:dyDescent="0.15">
      <c r="A51" t="s">
        <v>15</v>
      </c>
      <c r="D51">
        <v>32</v>
      </c>
      <c r="E51">
        <v>40</v>
      </c>
      <c r="F51">
        <v>48</v>
      </c>
    </row>
    <row r="53" spans="1:6" ht="13" x14ac:dyDescent="0.15">
      <c r="A53" t="s">
        <v>100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General information"/>
  <dimension ref="A1:E4"/>
  <sheetViews>
    <sheetView workbookViewId="0"/>
  </sheetViews>
  <sheetFormatPr baseColWidth="10" defaultColWidth="9.1640625" defaultRowHeight="15" customHeight="1" x14ac:dyDescent="0.15"/>
  <sheetData>
    <row r="1" spans="1:5" ht="15" customHeight="1" x14ac:dyDescent="0.15">
      <c r="A1" t="s">
        <v>101</v>
      </c>
    </row>
    <row r="3" spans="1:5" ht="15" customHeight="1" x14ac:dyDescent="0.15">
      <c r="B3" t="s">
        <v>102</v>
      </c>
      <c r="E3" t="s">
        <v>103</v>
      </c>
    </row>
    <row r="4" spans="1:5" ht="15" customHeight="1" x14ac:dyDescent="0.15">
      <c r="A4" t="s">
        <v>3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ession information"/>
  <dimension ref="A1:E7"/>
  <sheetViews>
    <sheetView workbookViewId="0"/>
  </sheetViews>
  <sheetFormatPr baseColWidth="10" defaultColWidth="9.1640625" defaultRowHeight="15" customHeight="1" x14ac:dyDescent="0.15"/>
  <cols>
    <col min="1" max="1" width="18.6640625" customWidth="1"/>
    <col min="2" max="2" width="14.5" customWidth="1"/>
    <col min="4" max="4" width="2" customWidth="1"/>
    <col min="5" max="5" width="49" customWidth="1"/>
  </cols>
  <sheetData>
    <row r="1" spans="1:5" ht="15" customHeight="1" x14ac:dyDescent="0.15">
      <c r="A1" t="s">
        <v>104</v>
      </c>
    </row>
    <row r="3" spans="1:5" ht="15" customHeight="1" x14ac:dyDescent="0.15">
      <c r="B3" t="s">
        <v>105</v>
      </c>
      <c r="E3" t="s">
        <v>1</v>
      </c>
    </row>
    <row r="4" spans="1:5" ht="15" customHeight="1" x14ac:dyDescent="0.15">
      <c r="B4" t="s">
        <v>106</v>
      </c>
    </row>
    <row r="5" spans="1:5" ht="15" customHeight="1" x14ac:dyDescent="0.15">
      <c r="B5" t="s">
        <v>107</v>
      </c>
      <c r="E5" t="s">
        <v>108</v>
      </c>
    </row>
    <row r="6" spans="1:5" ht="15" customHeight="1" x14ac:dyDescent="0.15">
      <c r="B6" t="s">
        <v>109</v>
      </c>
      <c r="E6" t="s">
        <v>2</v>
      </c>
    </row>
    <row r="7" spans="1:5" ht="15" customHeight="1" x14ac:dyDescent="0.15">
      <c r="A7" t="s">
        <v>3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Instrument information"/>
  <dimension ref="A1:E30"/>
  <sheetViews>
    <sheetView workbookViewId="0"/>
  </sheetViews>
  <sheetFormatPr baseColWidth="10" defaultColWidth="9.1640625" defaultRowHeight="15" customHeight="1" x14ac:dyDescent="0.15"/>
  <cols>
    <col min="1" max="1" width="20.83203125" customWidth="1"/>
    <col min="2" max="2" width="18.6640625" customWidth="1"/>
    <col min="3" max="3" width="24.1640625" customWidth="1"/>
    <col min="4" max="4" width="2" customWidth="1"/>
    <col min="5" max="5" width="20.6640625" customWidth="1"/>
  </cols>
  <sheetData>
    <row r="1" spans="1:5" ht="15" customHeight="1" x14ac:dyDescent="0.15">
      <c r="A1" t="s">
        <v>110</v>
      </c>
    </row>
    <row r="3" spans="1:5" ht="15" customHeight="1" x14ac:dyDescent="0.15">
      <c r="B3" t="s">
        <v>111</v>
      </c>
      <c r="E3" t="s">
        <v>112</v>
      </c>
    </row>
    <row r="4" spans="1:5" ht="15" customHeight="1" x14ac:dyDescent="0.15">
      <c r="B4" t="s">
        <v>113</v>
      </c>
      <c r="E4" t="s">
        <v>114</v>
      </c>
    </row>
    <row r="5" spans="1:5" ht="15" customHeight="1" x14ac:dyDescent="0.15">
      <c r="B5" t="s">
        <v>115</v>
      </c>
      <c r="E5" t="s">
        <v>116</v>
      </c>
    </row>
    <row r="7" spans="1:5" ht="15" customHeight="1" x14ac:dyDescent="0.15">
      <c r="B7" t="s">
        <v>117</v>
      </c>
    </row>
    <row r="9" spans="1:5" ht="15" customHeight="1" x14ac:dyDescent="0.15">
      <c r="B9" t="s">
        <v>118</v>
      </c>
    </row>
    <row r="10" spans="1:5" ht="15" customHeight="1" x14ac:dyDescent="0.15">
      <c r="C10" t="s">
        <v>111</v>
      </c>
    </row>
    <row r="11" spans="1:5" ht="15" customHeight="1" x14ac:dyDescent="0.15">
      <c r="C11" t="s">
        <v>119</v>
      </c>
      <c r="E11" t="s">
        <v>120</v>
      </c>
    </row>
    <row r="12" spans="1:5" ht="15" customHeight="1" x14ac:dyDescent="0.15">
      <c r="C12" t="s">
        <v>121</v>
      </c>
      <c r="E12" t="s">
        <v>122</v>
      </c>
    </row>
    <row r="13" spans="1:5" ht="15" customHeight="1" x14ac:dyDescent="0.15">
      <c r="C13" t="s">
        <v>123</v>
      </c>
    </row>
    <row r="14" spans="1:5" ht="15" customHeight="1" x14ac:dyDescent="0.15">
      <c r="C14" t="s">
        <v>124</v>
      </c>
      <c r="E14" t="s">
        <v>125</v>
      </c>
    </row>
    <row r="16" spans="1:5" ht="15" customHeight="1" x14ac:dyDescent="0.15">
      <c r="B16" t="s">
        <v>118</v>
      </c>
    </row>
    <row r="17" spans="2:5" ht="15" customHeight="1" x14ac:dyDescent="0.15">
      <c r="C17" t="s">
        <v>111</v>
      </c>
    </row>
    <row r="18" spans="2:5" ht="15" customHeight="1" x14ac:dyDescent="0.15">
      <c r="C18" t="s">
        <v>119</v>
      </c>
      <c r="E18" t="s">
        <v>126</v>
      </c>
    </row>
    <row r="19" spans="2:5" ht="13" x14ac:dyDescent="0.15">
      <c r="C19" t="s">
        <v>121</v>
      </c>
      <c r="E19" t="s">
        <v>127</v>
      </c>
    </row>
    <row r="20" spans="2:5" ht="13" x14ac:dyDescent="0.15">
      <c r="C20" t="s">
        <v>123</v>
      </c>
    </row>
    <row r="21" spans="2:5" ht="13" x14ac:dyDescent="0.15">
      <c r="C21" t="s">
        <v>124</v>
      </c>
      <c r="E21" t="s">
        <v>125</v>
      </c>
    </row>
    <row r="22" spans="2:5" ht="13" x14ac:dyDescent="0.15"/>
    <row r="23" spans="2:5" ht="13" x14ac:dyDescent="0.15">
      <c r="B23" t="s">
        <v>118</v>
      </c>
    </row>
    <row r="24" spans="2:5" ht="13" x14ac:dyDescent="0.15">
      <c r="C24" t="s">
        <v>111</v>
      </c>
    </row>
    <row r="25" spans="2:5" ht="13" x14ac:dyDescent="0.15">
      <c r="C25" t="s">
        <v>119</v>
      </c>
      <c r="E25" t="s">
        <v>128</v>
      </c>
    </row>
    <row r="26" spans="2:5" ht="13" x14ac:dyDescent="0.15">
      <c r="C26" t="s">
        <v>121</v>
      </c>
      <c r="E26" t="s">
        <v>129</v>
      </c>
    </row>
    <row r="27" spans="2:5" ht="13" x14ac:dyDescent="0.15">
      <c r="C27" t="s">
        <v>123</v>
      </c>
    </row>
    <row r="28" spans="2:5" ht="13" x14ac:dyDescent="0.15">
      <c r="C28" t="s">
        <v>124</v>
      </c>
      <c r="E28" t="s">
        <v>125</v>
      </c>
    </row>
    <row r="29" spans="2:5" ht="13" x14ac:dyDescent="0.15"/>
    <row r="30" spans="2:5" ht="13" x14ac:dyDescent="0.15">
      <c r="C30" t="s">
        <v>130</v>
      </c>
      <c r="E30" t="s">
        <v>131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rotocol parameters"/>
  <dimension ref="A1:E13"/>
  <sheetViews>
    <sheetView workbookViewId="0"/>
  </sheetViews>
  <sheetFormatPr baseColWidth="10" defaultColWidth="9.1640625" defaultRowHeight="15" customHeight="1" x14ac:dyDescent="0.15"/>
  <cols>
    <col min="1" max="1" width="19.1640625" customWidth="1"/>
    <col min="2" max="2" width="28.1640625" customWidth="1"/>
    <col min="3" max="3" width="16.1640625" customWidth="1"/>
    <col min="4" max="4" width="2" customWidth="1"/>
    <col min="5" max="5" width="12.1640625" customWidth="1"/>
  </cols>
  <sheetData>
    <row r="1" spans="1:5" ht="15" customHeight="1" x14ac:dyDescent="0.15">
      <c r="A1" t="s">
        <v>132</v>
      </c>
    </row>
    <row r="3" spans="1:5" ht="15" customHeight="1" x14ac:dyDescent="0.15">
      <c r="B3" t="s">
        <v>133</v>
      </c>
      <c r="E3" t="s">
        <v>134</v>
      </c>
    </row>
    <row r="5" spans="1:5" ht="15" customHeight="1" x14ac:dyDescent="0.15">
      <c r="A5" t="s">
        <v>4</v>
      </c>
    </row>
    <row r="7" spans="1:5" ht="15" customHeight="1" x14ac:dyDescent="0.15">
      <c r="B7" t="s">
        <v>135</v>
      </c>
      <c r="E7" t="s">
        <v>136</v>
      </c>
    </row>
    <row r="8" spans="1:5" ht="15" customHeight="1" x14ac:dyDescent="0.15">
      <c r="B8" t="s">
        <v>137</v>
      </c>
      <c r="E8" t="s">
        <v>138</v>
      </c>
    </row>
    <row r="9" spans="1:5" ht="15" customHeight="1" x14ac:dyDescent="0.15">
      <c r="B9" t="s">
        <v>118</v>
      </c>
    </row>
    <row r="10" spans="1:5" ht="15" customHeight="1" x14ac:dyDescent="0.15">
      <c r="C10" t="s">
        <v>111</v>
      </c>
    </row>
    <row r="11" spans="1:5" ht="15" customHeight="1" x14ac:dyDescent="0.15">
      <c r="C11" t="s">
        <v>139</v>
      </c>
      <c r="E11" t="s">
        <v>127</v>
      </c>
    </row>
    <row r="12" spans="1:5" ht="15" customHeight="1" x14ac:dyDescent="0.15">
      <c r="C12" t="s">
        <v>119</v>
      </c>
      <c r="E12" t="s">
        <v>126</v>
      </c>
    </row>
    <row r="13" spans="1:5" ht="15" customHeight="1" x14ac:dyDescent="0.15">
      <c r="B13" t="s">
        <v>140</v>
      </c>
      <c r="E13" t="s">
        <v>134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Run log"/>
  <dimension ref="A1:E10"/>
  <sheetViews>
    <sheetView workbookViewId="0"/>
  </sheetViews>
  <sheetFormatPr baseColWidth="10" defaultColWidth="9.1640625" defaultRowHeight="15" customHeight="1" x14ac:dyDescent="0.15"/>
  <cols>
    <col min="1" max="1" width="8.5" customWidth="1"/>
    <col min="2" max="2" width="21.83203125" customWidth="1"/>
    <col min="3" max="3" width="44.5" customWidth="1"/>
    <col min="4" max="4" width="11.5" customWidth="1"/>
  </cols>
  <sheetData>
    <row r="1" spans="1:5" ht="15" customHeight="1" x14ac:dyDescent="0.15">
      <c r="A1" t="s">
        <v>141</v>
      </c>
    </row>
    <row r="3" spans="1:5" ht="15" customHeight="1" x14ac:dyDescent="0.15">
      <c r="B3" s="16" t="s">
        <v>142</v>
      </c>
      <c r="C3" s="16" t="s">
        <v>143</v>
      </c>
      <c r="D3" s="16" t="s">
        <v>144</v>
      </c>
      <c r="E3" s="16"/>
    </row>
    <row r="4" spans="1:5" ht="15" customHeight="1" x14ac:dyDescent="0.15">
      <c r="B4" t="s">
        <v>2</v>
      </c>
      <c r="C4" t="s">
        <v>145</v>
      </c>
    </row>
    <row r="5" spans="1:5" ht="15" customHeight="1" x14ac:dyDescent="0.15">
      <c r="B5" t="s">
        <v>2</v>
      </c>
      <c r="C5" t="s">
        <v>146</v>
      </c>
      <c r="D5" t="s">
        <v>147</v>
      </c>
    </row>
    <row r="6" spans="1:5" ht="15" customHeight="1" x14ac:dyDescent="0.15">
      <c r="B6" t="s">
        <v>2</v>
      </c>
      <c r="C6" t="s">
        <v>148</v>
      </c>
    </row>
    <row r="7" spans="1:5" ht="15" customHeight="1" x14ac:dyDescent="0.15">
      <c r="B7" t="s">
        <v>149</v>
      </c>
      <c r="C7" t="s">
        <v>150</v>
      </c>
    </row>
    <row r="8" spans="1:5" ht="15" customHeight="1" x14ac:dyDescent="0.15">
      <c r="B8" t="s">
        <v>149</v>
      </c>
      <c r="C8" t="s">
        <v>146</v>
      </c>
      <c r="D8" t="s">
        <v>147</v>
      </c>
    </row>
    <row r="9" spans="1:5" ht="15" customHeight="1" x14ac:dyDescent="0.15">
      <c r="B9" t="s">
        <v>151</v>
      </c>
      <c r="C9" t="s">
        <v>152</v>
      </c>
    </row>
    <row r="10" spans="1:5" ht="15" customHeight="1" x14ac:dyDescent="0.15">
      <c r="A10" t="s">
        <v>3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Absorbance 1_01</vt:lpstr>
      <vt:lpstr>Standard Curve 1_02</vt:lpstr>
      <vt:lpstr>Dilution Factor 1_03</vt:lpstr>
      <vt:lpstr>Average, SD, CV% 1_04</vt:lpstr>
      <vt:lpstr>General information</vt:lpstr>
      <vt:lpstr>Session information</vt:lpstr>
      <vt:lpstr>Instrument information</vt:lpstr>
      <vt:lpstr>Protocol parameters</vt:lpstr>
      <vt:lpstr>Run log</vt:lpstr>
      <vt:lpstr>Layout definitions</vt:lpstr>
    </vt:vector>
  </TitlesOfParts>
  <Company>ComponentOne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Cristina Vaca</cp:lastModifiedBy>
  <dcterms:created xsi:type="dcterms:W3CDTF">2025-03-11T17:13:06Z</dcterms:created>
  <dcterms:modified xsi:type="dcterms:W3CDTF">2025-07-17T18:29:39Z</dcterms:modified>
</cp:coreProperties>
</file>